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\Desktop\"/>
    </mc:Choice>
  </mc:AlternateContent>
  <bookViews>
    <workbookView xWindow="-15" yWindow="-15" windowWidth="9570" windowHeight="4710"/>
  </bookViews>
  <sheets>
    <sheet name="Rev Reconile" sheetId="12" r:id="rId1"/>
    <sheet name="Prior Receivable" sheetId="13" r:id="rId2"/>
    <sheet name="Current Receivable" sheetId="14" r:id="rId3"/>
    <sheet name="Other Revenue AJE" sheetId="15" r:id="rId4"/>
    <sheet name="Instructions" sheetId="16" r:id="rId5"/>
    <sheet name="Sheet1" sheetId="17" r:id="rId6"/>
  </sheets>
  <definedNames>
    <definedName name="\p">#REF!</definedName>
    <definedName name="_xlnm.Print_Area">#REF!</definedName>
    <definedName name="PRINT_AREA_MI">#REF!</definedName>
    <definedName name="_xlnm.Print_Titles" localSheetId="0">'Rev Reconile'!$1:$7</definedName>
  </definedNames>
  <calcPr calcId="152511"/>
</workbook>
</file>

<file path=xl/calcChain.xml><?xml version="1.0" encoding="utf-8"?>
<calcChain xmlns="http://schemas.openxmlformats.org/spreadsheetml/2006/main">
  <c r="B49" i="13" l="1"/>
  <c r="B47" i="13"/>
  <c r="B49" i="14"/>
  <c r="E50" i="13"/>
  <c r="D50" i="13"/>
  <c r="E49" i="13"/>
  <c r="D49" i="13"/>
  <c r="N55" i="12"/>
  <c r="E49" i="14" s="1"/>
  <c r="D50" i="14" s="1"/>
  <c r="I55" i="12"/>
  <c r="M55" i="12" s="1"/>
  <c r="G102" i="12"/>
  <c r="H102" i="12"/>
  <c r="K102" i="12"/>
  <c r="L102" i="12"/>
  <c r="E102" i="12"/>
  <c r="E10" i="15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D4" i="13"/>
  <c r="E4" i="13"/>
  <c r="E3" i="13"/>
  <c r="D3" i="13"/>
  <c r="N13" i="12"/>
  <c r="N9" i="12"/>
  <c r="N11" i="12"/>
  <c r="N15" i="12"/>
  <c r="N102" i="12" s="1"/>
  <c r="N17" i="12"/>
  <c r="N19" i="12"/>
  <c r="N21" i="12"/>
  <c r="N23" i="12"/>
  <c r="E17" i="14" s="1"/>
  <c r="D18" i="14" s="1"/>
  <c r="N25" i="12"/>
  <c r="N27" i="12"/>
  <c r="N29" i="12"/>
  <c r="N31" i="12"/>
  <c r="E25" i="14" s="1"/>
  <c r="D26" i="14" s="1"/>
  <c r="N33" i="12"/>
  <c r="N35" i="12"/>
  <c r="N37" i="12"/>
  <c r="N39" i="12"/>
  <c r="E33" i="14" s="1"/>
  <c r="D34" i="14" s="1"/>
  <c r="N41" i="12"/>
  <c r="N43" i="12"/>
  <c r="N45" i="12"/>
  <c r="N47" i="12"/>
  <c r="E41" i="14" s="1"/>
  <c r="D42" i="14" s="1"/>
  <c r="N49" i="12"/>
  <c r="N51" i="12"/>
  <c r="N53" i="12"/>
  <c r="N57" i="12"/>
  <c r="E51" i="14" s="1"/>
  <c r="D52" i="14" s="1"/>
  <c r="N59" i="12"/>
  <c r="N61" i="12"/>
  <c r="N63" i="12"/>
  <c r="N65" i="12"/>
  <c r="E59" i="14" s="1"/>
  <c r="D60" i="14" s="1"/>
  <c r="N67" i="12"/>
  <c r="N69" i="12"/>
  <c r="D63" i="14" s="1"/>
  <c r="E64" i="14" s="1"/>
  <c r="N71" i="12"/>
  <c r="E65" i="14" s="1"/>
  <c r="D66" i="14" s="1"/>
  <c r="N73" i="12"/>
  <c r="D67" i="14"/>
  <c r="E68" i="14" s="1"/>
  <c r="N75" i="12"/>
  <c r="N77" i="12"/>
  <c r="D71" i="14" s="1"/>
  <c r="E72" i="14" s="1"/>
  <c r="N79" i="12"/>
  <c r="N81" i="12"/>
  <c r="D75" i="14"/>
  <c r="E76" i="14" s="1"/>
  <c r="N83" i="12"/>
  <c r="N85" i="12"/>
  <c r="D79" i="14" s="1"/>
  <c r="E80" i="14" s="1"/>
  <c r="N87" i="12"/>
  <c r="D81" i="14" s="1"/>
  <c r="E82" i="14" s="1"/>
  <c r="N89" i="12"/>
  <c r="D83" i="14"/>
  <c r="E84" i="14" s="1"/>
  <c r="I9" i="12"/>
  <c r="I99" i="12"/>
  <c r="M99" i="12" s="1"/>
  <c r="I81" i="12"/>
  <c r="M81" i="12" s="1"/>
  <c r="I79" i="12"/>
  <c r="M79" i="12" s="1"/>
  <c r="I77" i="12"/>
  <c r="M77" i="12" s="1"/>
  <c r="I43" i="12"/>
  <c r="M43" i="12" s="1"/>
  <c r="N97" i="12"/>
  <c r="E91" i="14"/>
  <c r="D92" i="14" s="1"/>
  <c r="N95" i="12"/>
  <c r="E89" i="14"/>
  <c r="D90" i="14" s="1"/>
  <c r="D89" i="14"/>
  <c r="E90" i="14" s="1"/>
  <c r="N93" i="12"/>
  <c r="E87" i="14" s="1"/>
  <c r="D88" i="14" s="1"/>
  <c r="D87" i="14"/>
  <c r="E88" i="14" s="1"/>
  <c r="N91" i="12"/>
  <c r="E85" i="14" s="1"/>
  <c r="D86" i="14" s="1"/>
  <c r="D85" i="14"/>
  <c r="E86" i="14" s="1"/>
  <c r="E83" i="14"/>
  <c r="D84" i="14" s="1"/>
  <c r="E81" i="14"/>
  <c r="D82" i="14" s="1"/>
  <c r="E79" i="14"/>
  <c r="D80" i="14" s="1"/>
  <c r="E77" i="14"/>
  <c r="D78" i="14" s="1"/>
  <c r="D77" i="14"/>
  <c r="E78" i="14" s="1"/>
  <c r="E75" i="14"/>
  <c r="D76" i="14"/>
  <c r="E73" i="14"/>
  <c r="D74" i="14"/>
  <c r="D73" i="14"/>
  <c r="E74" i="14"/>
  <c r="E69" i="14"/>
  <c r="D70" i="14"/>
  <c r="D69" i="14"/>
  <c r="E70" i="14"/>
  <c r="E67" i="14"/>
  <c r="D68" i="14" s="1"/>
  <c r="E63" i="14"/>
  <c r="D64" i="14" s="1"/>
  <c r="E61" i="14"/>
  <c r="D62" i="14" s="1"/>
  <c r="D61" i="14"/>
  <c r="E62" i="14" s="1"/>
  <c r="D59" i="14"/>
  <c r="E60" i="14" s="1"/>
  <c r="E57" i="14"/>
  <c r="D58" i="14" s="1"/>
  <c r="D57" i="14"/>
  <c r="E58" i="14" s="1"/>
  <c r="E55" i="14"/>
  <c r="D56" i="14" s="1"/>
  <c r="D55" i="14"/>
  <c r="E56" i="14" s="1"/>
  <c r="E53" i="14"/>
  <c r="D54" i="14" s="1"/>
  <c r="D53" i="14"/>
  <c r="E54" i="14" s="1"/>
  <c r="D51" i="14"/>
  <c r="E52" i="14" s="1"/>
  <c r="E47" i="14"/>
  <c r="D48" i="14" s="1"/>
  <c r="D47" i="14"/>
  <c r="E48" i="14" s="1"/>
  <c r="E45" i="14"/>
  <c r="D46" i="14" s="1"/>
  <c r="D45" i="14"/>
  <c r="E46" i="14" s="1"/>
  <c r="E43" i="14"/>
  <c r="D44" i="14" s="1"/>
  <c r="D43" i="14"/>
  <c r="E44" i="14" s="1"/>
  <c r="D41" i="14"/>
  <c r="E42" i="14" s="1"/>
  <c r="E39" i="14"/>
  <c r="D40" i="14" s="1"/>
  <c r="D39" i="14"/>
  <c r="E40" i="14" s="1"/>
  <c r="E37" i="14"/>
  <c r="D38" i="14" s="1"/>
  <c r="D37" i="14"/>
  <c r="E38" i="14" s="1"/>
  <c r="E35" i="14"/>
  <c r="D36" i="14" s="1"/>
  <c r="D35" i="14"/>
  <c r="E31" i="14"/>
  <c r="D32" i="14" s="1"/>
  <c r="D31" i="14"/>
  <c r="E32" i="14" s="1"/>
  <c r="E29" i="14"/>
  <c r="D30" i="14" s="1"/>
  <c r="D29" i="14"/>
  <c r="E30" i="14" s="1"/>
  <c r="E27" i="14"/>
  <c r="D28" i="14" s="1"/>
  <c r="D27" i="14"/>
  <c r="E28" i="14" s="1"/>
  <c r="E23" i="14"/>
  <c r="D24" i="14" s="1"/>
  <c r="D23" i="14"/>
  <c r="E24" i="14" s="1"/>
  <c r="E21" i="14"/>
  <c r="D22" i="14" s="1"/>
  <c r="D21" i="14"/>
  <c r="E22" i="14" s="1"/>
  <c r="E19" i="14"/>
  <c r="D20" i="14" s="1"/>
  <c r="D19" i="14"/>
  <c r="E20" i="14" s="1"/>
  <c r="B19" i="14"/>
  <c r="B51" i="14"/>
  <c r="B51" i="13"/>
  <c r="I57" i="12"/>
  <c r="M57" i="12" s="1"/>
  <c r="I97" i="12"/>
  <c r="I95" i="12"/>
  <c r="M95" i="12" s="1"/>
  <c r="I93" i="12"/>
  <c r="I91" i="12"/>
  <c r="I89" i="12"/>
  <c r="I87" i="12"/>
  <c r="M87" i="12" s="1"/>
  <c r="I85" i="12"/>
  <c r="I83" i="12"/>
  <c r="I75" i="12"/>
  <c r="I73" i="12"/>
  <c r="M73" i="12" s="1"/>
  <c r="I71" i="12"/>
  <c r="I69" i="12"/>
  <c r="I67" i="12"/>
  <c r="I65" i="12"/>
  <c r="M65" i="12" s="1"/>
  <c r="I63" i="12"/>
  <c r="I61" i="12"/>
  <c r="I59" i="12"/>
  <c r="I53" i="12"/>
  <c r="I51" i="12"/>
  <c r="I49" i="12"/>
  <c r="I47" i="12"/>
  <c r="I45" i="12"/>
  <c r="I41" i="12"/>
  <c r="I39" i="12"/>
  <c r="M39" i="12" s="1"/>
  <c r="I37" i="12"/>
  <c r="M37" i="12" s="1"/>
  <c r="I35" i="12"/>
  <c r="M35" i="12" s="1"/>
  <c r="I33" i="12"/>
  <c r="M33" i="12" s="1"/>
  <c r="I31" i="12"/>
  <c r="M31" i="12" s="1"/>
  <c r="I29" i="12"/>
  <c r="M29" i="12" s="1"/>
  <c r="I27" i="12"/>
  <c r="M27" i="12" s="1"/>
  <c r="I25" i="12"/>
  <c r="I23" i="12"/>
  <c r="I21" i="12"/>
  <c r="M21" i="12" s="1"/>
  <c r="I19" i="12"/>
  <c r="I17" i="12"/>
  <c r="I15" i="12"/>
  <c r="I13" i="12"/>
  <c r="M13" i="12" s="1"/>
  <c r="I11" i="12"/>
  <c r="M11" i="12" s="1"/>
  <c r="E7" i="14"/>
  <c r="D8" i="14" s="1"/>
  <c r="E5" i="14"/>
  <c r="D6" i="14"/>
  <c r="E3" i="14"/>
  <c r="D4" i="14" s="1"/>
  <c r="M9" i="12"/>
  <c r="B39" i="14"/>
  <c r="B93" i="14"/>
  <c r="B91" i="14"/>
  <c r="B89" i="14"/>
  <c r="B87" i="14"/>
  <c r="B85" i="14"/>
  <c r="B83" i="14"/>
  <c r="B81" i="14"/>
  <c r="B79" i="14"/>
  <c r="B77" i="14"/>
  <c r="B75" i="14"/>
  <c r="B73" i="14"/>
  <c r="B71" i="14"/>
  <c r="B69" i="14"/>
  <c r="B67" i="14"/>
  <c r="B65" i="14"/>
  <c r="B63" i="14"/>
  <c r="B61" i="14"/>
  <c r="B59" i="14"/>
  <c r="B57" i="14"/>
  <c r="B55" i="14"/>
  <c r="B53" i="14"/>
  <c r="B47" i="14"/>
  <c r="B45" i="14"/>
  <c r="B43" i="14"/>
  <c r="B41" i="14"/>
  <c r="B37" i="14"/>
  <c r="B35" i="14"/>
  <c r="B33" i="14"/>
  <c r="B31" i="14"/>
  <c r="B29" i="14"/>
  <c r="B27" i="14"/>
  <c r="B25" i="14"/>
  <c r="B23" i="14"/>
  <c r="B21" i="14"/>
  <c r="B17" i="14"/>
  <c r="B15" i="14"/>
  <c r="B13" i="14"/>
  <c r="B11" i="14"/>
  <c r="B9" i="14"/>
  <c r="B7" i="14"/>
  <c r="B5" i="14"/>
  <c r="B3" i="14"/>
  <c r="B93" i="13"/>
  <c r="B91" i="13"/>
  <c r="B89" i="13"/>
  <c r="B87" i="13"/>
  <c r="B85" i="13"/>
  <c r="B83" i="13"/>
  <c r="B81" i="13"/>
  <c r="B79" i="13"/>
  <c r="B77" i="13"/>
  <c r="B75" i="13"/>
  <c r="B73" i="13"/>
  <c r="B71" i="13"/>
  <c r="B69" i="13"/>
  <c r="B67" i="13"/>
  <c r="B65" i="13"/>
  <c r="B63" i="13"/>
  <c r="B61" i="13"/>
  <c r="B59" i="13"/>
  <c r="B57" i="13"/>
  <c r="B55" i="13"/>
  <c r="B53" i="13"/>
  <c r="B41" i="13"/>
  <c r="B45" i="13"/>
  <c r="B43" i="13"/>
  <c r="B39" i="13"/>
  <c r="B37" i="13"/>
  <c r="B35" i="13"/>
  <c r="B33" i="13"/>
  <c r="B31" i="13"/>
  <c r="B29" i="13"/>
  <c r="B27" i="13"/>
  <c r="B25" i="13"/>
  <c r="B23" i="13"/>
  <c r="B21" i="13"/>
  <c r="B19" i="13"/>
  <c r="B17" i="13"/>
  <c r="B15" i="13"/>
  <c r="B13" i="13"/>
  <c r="B11" i="13"/>
  <c r="B9" i="13"/>
  <c r="B7" i="13"/>
  <c r="B5" i="13"/>
  <c r="M91" i="12"/>
  <c r="M75" i="12"/>
  <c r="B3" i="13"/>
  <c r="M53" i="12"/>
  <c r="M51" i="12"/>
  <c r="M49" i="12"/>
  <c r="M47" i="12"/>
  <c r="M45" i="12"/>
  <c r="M41" i="12"/>
  <c r="N99" i="12"/>
  <c r="E93" i="14" s="1"/>
  <c r="D94" i="14" s="1"/>
  <c r="M25" i="12"/>
  <c r="M97" i="12"/>
  <c r="M93" i="12"/>
  <c r="E11" i="14"/>
  <c r="D12" i="14" s="1"/>
  <c r="E13" i="14"/>
  <c r="D14" i="14" s="1"/>
  <c r="E15" i="14"/>
  <c r="D16" i="14" s="1"/>
  <c r="M15" i="12"/>
  <c r="M17" i="12"/>
  <c r="M19" i="12"/>
  <c r="M23" i="12"/>
  <c r="M59" i="12"/>
  <c r="M61" i="12"/>
  <c r="M63" i="12"/>
  <c r="M67" i="12"/>
  <c r="M69" i="12"/>
  <c r="M71" i="12"/>
  <c r="M83" i="12"/>
  <c r="M85" i="12"/>
  <c r="M89" i="12"/>
  <c r="D33" i="14"/>
  <c r="E34" i="14" s="1"/>
  <c r="D5" i="14"/>
  <c r="E6" i="14" s="1"/>
  <c r="D7" i="14"/>
  <c r="E8" i="14" s="1"/>
  <c r="D9" i="14"/>
  <c r="E10" i="14" s="1"/>
  <c r="D11" i="14"/>
  <c r="E12" i="14" s="1"/>
  <c r="D13" i="14"/>
  <c r="E14" i="14" s="1"/>
  <c r="D15" i="14"/>
  <c r="E16" i="14" s="1"/>
  <c r="D17" i="14"/>
  <c r="E18" i="14" s="1"/>
  <c r="E36" i="14"/>
  <c r="D3" i="14"/>
  <c r="E4" i="14" s="1"/>
  <c r="D91" i="14"/>
  <c r="E92" i="14" s="1"/>
  <c r="I102" i="12"/>
  <c r="D93" i="14" l="1"/>
  <c r="E94" i="14" s="1"/>
  <c r="E9" i="14"/>
  <c r="D10" i="14" s="1"/>
  <c r="D65" i="14"/>
  <c r="E66" i="14" s="1"/>
  <c r="E71" i="14"/>
  <c r="D72" i="14" s="1"/>
  <c r="D25" i="14"/>
  <c r="E26" i="14" s="1"/>
  <c r="M102" i="12"/>
  <c r="D49" i="14"/>
  <c r="E50" i="14" s="1"/>
</calcChain>
</file>

<file path=xl/comments1.xml><?xml version="1.0" encoding="utf-8"?>
<comments xmlns="http://schemas.openxmlformats.org/spreadsheetml/2006/main">
  <authors>
    <author>wayne miller</author>
  </authors>
  <commentList>
    <comment ref="K5" authorId="0" shapeId="0">
      <text>
        <r>
          <rPr>
            <sz val="10"/>
            <color indexed="81"/>
            <rFont val="Tahoma"/>
            <charset val="1"/>
          </rPr>
          <t>For Gen Ed Aid, enter the amount from latest Rev Proj Model/Whatif.  For all other State aids, enter the amount from June 30th IDEAS Part 1 the column labeled Annual UFARS Revenue.</t>
        </r>
      </text>
    </comment>
    <comment ref="L5" authorId="0" shapeId="0">
      <text>
        <r>
          <rPr>
            <sz val="10"/>
            <color indexed="81"/>
            <rFont val="Tahoma"/>
            <family val="2"/>
          </rPr>
          <t xml:space="preserve">Enter amount from June 30th IDEAS Part 2 the column labled Cumulative Amount Due.
</t>
        </r>
      </text>
    </comment>
  </commentList>
</comments>
</file>

<file path=xl/sharedStrings.xml><?xml version="1.0" encoding="utf-8"?>
<sst xmlns="http://schemas.openxmlformats.org/spreadsheetml/2006/main" count="370" uniqueCount="196">
  <si>
    <t>FINANCE &amp;</t>
  </si>
  <si>
    <t>CURRENT</t>
  </si>
  <si>
    <t>SOURCE</t>
  </si>
  <si>
    <t>RECEIVABLE</t>
  </si>
  <si>
    <t>CLEAN UP</t>
  </si>
  <si>
    <t>ADJSTMNT</t>
  </si>
  <si>
    <t>YEAR</t>
  </si>
  <si>
    <t>OF</t>
  </si>
  <si>
    <t>ACCOUNT</t>
  </si>
  <si>
    <t>DESCRIPTION</t>
  </si>
  <si>
    <t>PAYMENT</t>
  </si>
  <si>
    <t>(DIFF.)</t>
  </si>
  <si>
    <t>ENTITLEMNT</t>
  </si>
  <si>
    <t>REVENUE</t>
  </si>
  <si>
    <t>CALCULATION</t>
  </si>
  <si>
    <t>IDEAS REPT</t>
  </si>
  <si>
    <t xml:space="preserve"> </t>
  </si>
  <si>
    <t>GENERAL ED AID</t>
  </si>
  <si>
    <t>DISPARITY AID</t>
  </si>
  <si>
    <t>SPECIAL EDUCATION</t>
  </si>
  <si>
    <t>ACT EXPEND</t>
  </si>
  <si>
    <t>TITLE - I</t>
  </si>
  <si>
    <t>STATE BREAKFAST</t>
  </si>
  <si>
    <t>STATE LUNCH AID</t>
  </si>
  <si>
    <t>STATE MILK PROGRAM</t>
  </si>
  <si>
    <t>FEDERAL LUNCH</t>
  </si>
  <si>
    <t>FEDERAL FREE/REDUCED</t>
  </si>
  <si>
    <t>FEDERAL COMMODITY</t>
  </si>
  <si>
    <t>FEDERAL BREAKFAST</t>
  </si>
  <si>
    <t>PRESCHOOL SCREENING</t>
  </si>
  <si>
    <t>EARLY CHILDHOOD AND</t>
  </si>
  <si>
    <t>FAMILY EDUCATION</t>
  </si>
  <si>
    <t>GRAND TOTALS</t>
  </si>
  <si>
    <t>SCHOOL READINESS</t>
  </si>
  <si>
    <t>CASH REBATE</t>
  </si>
  <si>
    <t>TITLE II</t>
  </si>
  <si>
    <t>REAP</t>
  </si>
  <si>
    <t>Initials</t>
  </si>
  <si>
    <t>Date</t>
  </si>
  <si>
    <t>Prepared by</t>
  </si>
  <si>
    <t>AG LAND MK CREDIT</t>
  </si>
  <si>
    <t>AG LAND MK CR</t>
  </si>
  <si>
    <t>State and Federal Revenue</t>
  </si>
  <si>
    <t>GEN ED AID SHARED TIME</t>
  </si>
  <si>
    <t>NONPUBLIC AID</t>
  </si>
  <si>
    <t xml:space="preserve">CURRENT </t>
  </si>
  <si>
    <t>RECEIVED</t>
  </si>
  <si>
    <t>Balance Sheet</t>
  </si>
  <si>
    <t>District Name/Number</t>
  </si>
  <si>
    <t>DEBT EQUALIZATION AID</t>
  </si>
  <si>
    <t>Description</t>
  </si>
  <si>
    <t>Debit</t>
  </si>
  <si>
    <t>Credit</t>
  </si>
  <si>
    <t>Basic Skills</t>
  </si>
  <si>
    <t>Source</t>
  </si>
  <si>
    <t>Learning Development</t>
  </si>
  <si>
    <t>Gifted and Talented</t>
  </si>
  <si>
    <t>ABATEMENT AID</t>
  </si>
  <si>
    <t>YR PYMNTS</t>
  </si>
  <si>
    <t>ADULT EDUCATION</t>
  </si>
  <si>
    <t>Enter</t>
  </si>
  <si>
    <t>Account</t>
  </si>
  <si>
    <t>Descrtiption</t>
  </si>
  <si>
    <t>Enter Info Source</t>
  </si>
  <si>
    <t xml:space="preserve">FED SPEC ED FLOW THROUGH </t>
  </si>
  <si>
    <t>01-005-X-X-000-211</t>
  </si>
  <si>
    <t>01-005-X-X-000-213</t>
  </si>
  <si>
    <t>01-005-X-X-000-227</t>
  </si>
  <si>
    <t>01-005-X-X-000-234</t>
  </si>
  <si>
    <t>01-005-X-X-000-258</t>
  </si>
  <si>
    <t>01-005-X-X-000-229</t>
  </si>
  <si>
    <t>01-005-X-X-000-360</t>
  </si>
  <si>
    <t>01-005-X-X-414-400</t>
  </si>
  <si>
    <t>01-005-X-X-720-300</t>
  </si>
  <si>
    <t>01-005-X-X-401-400</t>
  </si>
  <si>
    <t>01-005-X-X-514-500</t>
  </si>
  <si>
    <t>01-005-X-X-419-400</t>
  </si>
  <si>
    <t>02-005-X-X-701-300</t>
  </si>
  <si>
    <t>02-005-X-X-703-300</t>
  </si>
  <si>
    <t>02-005-X-X-701-471</t>
  </si>
  <si>
    <t>02-005-X-X-701-472</t>
  </si>
  <si>
    <t>02-005-X-X-703-473</t>
  </si>
  <si>
    <t>02-005-X-X-705-476</t>
  </si>
  <si>
    <t>04-005-X-X-321-229</t>
  </si>
  <si>
    <t>04-005-X-X-321-300</t>
  </si>
  <si>
    <t>04-005-X-X-321-234</t>
  </si>
  <si>
    <t>04-005-X-X-321-258</t>
  </si>
  <si>
    <t>04-005-X-X-322-300</t>
  </si>
  <si>
    <t>04-005-X-X-354-300</t>
  </si>
  <si>
    <t>04-005-X-X-325-300</t>
  </si>
  <si>
    <t>02-005-X-X-705-300</t>
  </si>
  <si>
    <t>04-005-X-X-344-300</t>
  </si>
  <si>
    <t>04-005-X-X-351-301</t>
  </si>
  <si>
    <t>07-005-X-X-000-229</t>
  </si>
  <si>
    <t>07-005-X-X-000-234</t>
  </si>
  <si>
    <t>07-005-X-X-000-258</t>
  </si>
  <si>
    <t>07-005-X-X-000-309</t>
  </si>
  <si>
    <t>04-005-X-X-321-227</t>
  </si>
  <si>
    <t>07-005-X-X-000-227</t>
  </si>
  <si>
    <t>Staff Dev. Site (Refer to St Dev Agreement)</t>
  </si>
  <si>
    <t>Entry 2</t>
  </si>
  <si>
    <t>MDE</t>
  </si>
  <si>
    <t>R 01-X-X-X-302-211</t>
  </si>
  <si>
    <t>R 01-X-X-X-317-211</t>
  </si>
  <si>
    <t>R 01-X-X-X-330-211</t>
  </si>
  <si>
    <t>R 01-X-X-X-388-211</t>
  </si>
  <si>
    <t>R 01-X-X-X-000-211</t>
  </si>
  <si>
    <t>E 02-X-770-000-701-491</t>
  </si>
  <si>
    <t>R 02-X-770-000-701-474</t>
  </si>
  <si>
    <t>Gen Ed Aid</t>
  </si>
  <si>
    <t>01-121-XXX</t>
  </si>
  <si>
    <t>01-122-XXX</t>
  </si>
  <si>
    <t>01-123-XXX</t>
  </si>
  <si>
    <t>02-121-XXX</t>
  </si>
  <si>
    <t>02-122-XXX</t>
  </si>
  <si>
    <t>04-121-XXX</t>
  </si>
  <si>
    <t>07-121-XXX</t>
  </si>
  <si>
    <t>To record the value of USDA commodities received and used.</t>
  </si>
  <si>
    <t>WHATIF/IDEAS</t>
  </si>
  <si>
    <t>STATE CONFIRM</t>
  </si>
  <si>
    <t>The amounts entered in Column E will create a journal entry in the Prior Receivable worksheet.</t>
  </si>
  <si>
    <t xml:space="preserve">Columns G, H, and I are designed for users to reconcile receivable estimates compared to actual cleanup </t>
  </si>
  <si>
    <t>payments.  The postive/negative amount in column I will be added/subtracted to current year revenue</t>
  </si>
  <si>
    <t>Column M is a calculated column that should match the amount of revenue in SMART Finance through</t>
  </si>
  <si>
    <t>adjustments from column I.</t>
  </si>
  <si>
    <t>Column N is a calculated column which subtracts current year payments from current year entitlements.</t>
  </si>
  <si>
    <t>Overview and Assumptions</t>
  </si>
  <si>
    <t>Specific Instructions</t>
  </si>
  <si>
    <t>the entries for you in the Current Receivable worksheet.</t>
  </si>
  <si>
    <t>need.  If you have additional revenue accounts not already listed, there is an area in column A</t>
  </si>
  <si>
    <t>labeled 'Enter Account' where you can enter revenue accounts unique to your district.</t>
  </si>
  <si>
    <t>ending balance.</t>
  </si>
  <si>
    <t>The amount in this column will create a journal entry in the Current Receivable worksheet .</t>
  </si>
  <si>
    <t>Note: There is a worksheet titled Other Revenue AJE which contains sample entries that need to be entered.</t>
  </si>
  <si>
    <t xml:space="preserve">For columns E and G, if the amounts are negative in SMART Finance, make sure they are </t>
  </si>
  <si>
    <t>entered as negatives in these columns.</t>
  </si>
  <si>
    <t>YTD beg balance in SMART Finance which will be used in Column G.</t>
  </si>
  <si>
    <t>your auditor if you do not know what revenue accounts/amounts are included in each receivable.</t>
  </si>
  <si>
    <t>In Column K, enter the amount of the current year entitlement from the June 30th IDEAS report Part 1</t>
  </si>
  <si>
    <t>Use the amount in the column labled Cumulative Amount Due.</t>
  </si>
  <si>
    <t>0X-12X-XXX</t>
  </si>
  <si>
    <t xml:space="preserve">Entry 1  </t>
  </si>
  <si>
    <t>The list of the revenue accounts in column A are the common accounts that most districts will</t>
  </si>
  <si>
    <t>To record revenue restrictions mandated by statute.</t>
  </si>
  <si>
    <t>State and Federal Receivable Worksheet</t>
  </si>
  <si>
    <t>COMMUNITY EDUCATION AID</t>
  </si>
  <si>
    <t>If you have a zero balance in receivable accounts B 0X.12X.XXX, columns E through I can be ignored.</t>
  </si>
  <si>
    <t>If there is a zero balance in the receivabale accounts, columns E through I can be skipped.</t>
  </si>
  <si>
    <t>12X.xxx</t>
  </si>
  <si>
    <t xml:space="preserve">Operating Capital </t>
  </si>
  <si>
    <t>Endowment (Also call Permanent School Fund) revenue is no longer a General Ed Aid replacement.</t>
  </si>
  <si>
    <r>
      <t xml:space="preserve">using the column labeled Annual UFARS Revenue; </t>
    </r>
    <r>
      <rPr>
        <b/>
        <i/>
        <sz val="10"/>
        <rFont val="Helv"/>
      </rPr>
      <t>except</t>
    </r>
    <r>
      <rPr>
        <i/>
        <sz val="10"/>
        <rFont val="Helv"/>
      </rPr>
      <t xml:space="preserve"> for General Ed Aid </t>
    </r>
  </si>
  <si>
    <t>01-005-X-X-000-212</t>
  </si>
  <si>
    <t>R 01-X-X-X-316-211</t>
  </si>
  <si>
    <t>LITERACY INCENTIVE AID</t>
  </si>
  <si>
    <t>01-005-X-X-313-300</t>
  </si>
  <si>
    <t>INTEGRATION/ACHIEVEMENT AID</t>
  </si>
  <si>
    <t>REGULAR,EXCESS COST,ALT DEL</t>
  </si>
  <si>
    <t>NON PUBLIC TRANSPORTATION</t>
  </si>
  <si>
    <t>Q-Comp, Alt Tecaher Comp</t>
  </si>
  <si>
    <t>0X-005-X-X-335-211</t>
  </si>
  <si>
    <t>01-12X-XXX</t>
  </si>
  <si>
    <t>01-005-X-X-318-300</t>
  </si>
  <si>
    <t>Incentive Revenue</t>
  </si>
  <si>
    <t>State's web site.  Also, make sure it is updated with the latest enrollment.</t>
  </si>
  <si>
    <t>latest enrollment projections.</t>
  </si>
  <si>
    <t>01-005-X-X-320-300</t>
  </si>
  <si>
    <t>Indian Ed District</t>
  </si>
  <si>
    <t>01-005-X-X-830-300</t>
  </si>
  <si>
    <t>Career Tech Aid</t>
  </si>
  <si>
    <t>Whatif or RPM</t>
  </si>
  <si>
    <t>01-005-X-X-000-317</t>
  </si>
  <si>
    <t>LTFM Aid</t>
  </si>
  <si>
    <t xml:space="preserve">Enter Amt from RevProj Model/Whatif </t>
  </si>
  <si>
    <t>6/30/2018</t>
  </si>
  <si>
    <t>R 01-X-X-X-309-211</t>
  </si>
  <si>
    <t>Basic Skills Extended Time</t>
  </si>
  <si>
    <t>OTHER STATE CREDITS</t>
  </si>
  <si>
    <t>Reverse 07/01/2018 Receivable</t>
  </si>
  <si>
    <t>Record Current Year Receivable 06/30/19</t>
  </si>
  <si>
    <t>in column M.  For Column G, use the fiscal year beginning balance which should be same as the 06/30/2018</t>
  </si>
  <si>
    <t xml:space="preserve">Use column E (dated 06/30/2020) if you have receivables left from the 18-19 fiscal year. </t>
  </si>
  <si>
    <t xml:space="preserve">Do not use this column if you have already set up your 19-20 receivables.  Pay particular attention to the </t>
  </si>
  <si>
    <t xml:space="preserve">If you just want to establish the 19-20 receivables, you will only need columns K, L, and N which will build </t>
  </si>
  <si>
    <t>When using the Whatif20 or FY20 Revenue Projection model, make sure you have the latest version from the</t>
  </si>
  <si>
    <t>In Column E, enter the amount of the balance left in State/Federal Receivable accounts from 18-19.</t>
  </si>
  <si>
    <t xml:space="preserve">(B 0X.12X.XXX).  Refer to a balance sheet report or account analysis run through period 201914.  Contact </t>
  </si>
  <si>
    <t>in which case you will use the amount from the latest Whatif20 or the FY20 Revenue Projection model with the</t>
  </si>
  <si>
    <t xml:space="preserve">In Column L, enter the amount of payments received for 19-20 entitlements from IDEAS Part 2.  </t>
  </si>
  <si>
    <t>period 202013 after all adjustments are entered.  It includes current year entitlements plus prior year</t>
  </si>
  <si>
    <t>June 30, 2020</t>
  </si>
  <si>
    <t>Only use columns E-I if you did not use FY19 Reversing Entries</t>
  </si>
  <si>
    <t>If the Start Balance for FY20 is zero in B12X.xxx, start in column K</t>
  </si>
  <si>
    <t>6/30/2019</t>
  </si>
  <si>
    <t>FY 17-18</t>
  </si>
  <si>
    <t>18/19 REV.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</si>
</sst>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name val="Helv"/>
    </font>
    <font>
      <b/>
      <sz val="10"/>
      <name val="Helv"/>
    </font>
    <font>
      <sz val="10"/>
      <name val="Helv"/>
    </font>
    <font>
      <sz val="10"/>
      <name val="Arial"/>
      <family val="2"/>
    </font>
    <font>
      <sz val="11"/>
      <name val="Helv"/>
    </font>
    <font>
      <b/>
      <sz val="11"/>
      <name val="Helv"/>
    </font>
    <font>
      <sz val="8"/>
      <name val="Helv"/>
    </font>
    <font>
      <b/>
      <u/>
      <sz val="11"/>
      <name val="Helv"/>
    </font>
    <font>
      <sz val="10"/>
      <color indexed="81"/>
      <name val="Tahoma"/>
      <charset val="1"/>
    </font>
    <font>
      <b/>
      <i/>
      <sz val="10"/>
      <name val="Helv"/>
    </font>
    <font>
      <i/>
      <sz val="10"/>
      <name val="Helv"/>
    </font>
    <font>
      <sz val="10"/>
      <color indexed="81"/>
      <name val="Tahoma"/>
      <family val="2"/>
    </font>
    <font>
      <b/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39" fontId="0" fillId="0" borderId="0"/>
  </cellStyleXfs>
  <cellXfs count="134">
    <xf numFmtId="39" fontId="0" fillId="0" borderId="0" xfId="0"/>
    <xf numFmtId="39" fontId="1" fillId="0" borderId="0" xfId="0" applyFont="1"/>
    <xf numFmtId="39" fontId="2" fillId="0" borderId="0" xfId="0" applyFont="1"/>
    <xf numFmtId="39" fontId="2" fillId="0" borderId="1" xfId="0" applyNumberFormat="1" applyFont="1" applyBorder="1" applyProtection="1"/>
    <xf numFmtId="39" fontId="2" fillId="0" borderId="2" xfId="0" applyNumberFormat="1" applyFont="1" applyBorder="1" applyProtection="1"/>
    <xf numFmtId="39" fontId="2" fillId="0" borderId="2" xfId="0" applyNumberFormat="1" applyFont="1" applyBorder="1" applyAlignment="1" applyProtection="1">
      <alignment horizontal="left"/>
    </xf>
    <xf numFmtId="39" fontId="2" fillId="0" borderId="0" xfId="0" applyNumberFormat="1" applyFont="1" applyBorder="1" applyProtection="1"/>
    <xf numFmtId="39" fontId="2" fillId="0" borderId="3" xfId="0" applyNumberFormat="1" applyFont="1" applyBorder="1" applyProtection="1"/>
    <xf numFmtId="39" fontId="2" fillId="0" borderId="0" xfId="0" applyNumberFormat="1" applyFont="1" applyFill="1" applyBorder="1" applyProtection="1"/>
    <xf numFmtId="39" fontId="4" fillId="0" borderId="0" xfId="0" applyFont="1"/>
    <xf numFmtId="39" fontId="2" fillId="0" borderId="4" xfId="0" applyNumberFormat="1" applyFont="1" applyBorder="1" applyProtection="1"/>
    <xf numFmtId="39" fontId="2" fillId="0" borderId="4" xfId="0" applyNumberFormat="1" applyFont="1" applyFill="1" applyBorder="1" applyProtection="1"/>
    <xf numFmtId="39" fontId="2" fillId="0" borderId="5" xfId="0" applyNumberFormat="1" applyFont="1" applyBorder="1" applyProtection="1"/>
    <xf numFmtId="39" fontId="5" fillId="0" borderId="0" xfId="0" applyFont="1"/>
    <xf numFmtId="39" fontId="3" fillId="0" borderId="0" xfId="0" applyNumberFormat="1" applyFont="1" applyBorder="1" applyAlignment="1" applyProtection="1">
      <alignment horizontal="center"/>
      <protection locked="0"/>
    </xf>
    <xf numFmtId="14" fontId="3" fillId="0" borderId="0" xfId="0" quotePrefix="1" applyNumberFormat="1" applyFont="1" applyBorder="1" applyAlignment="1" applyProtection="1">
      <alignment horizontal="center"/>
      <protection locked="0"/>
    </xf>
    <xf numFmtId="39" fontId="0" fillId="0" borderId="0" xfId="0" applyProtection="1">
      <protection locked="0"/>
    </xf>
    <xf numFmtId="39" fontId="2" fillId="0" borderId="0" xfId="0" applyFo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39" fontId="1" fillId="0" borderId="0" xfId="0" applyNumberFormat="1" applyFont="1" applyAlignment="1" applyProtection="1">
      <alignment horizontal="center"/>
      <protection locked="0"/>
    </xf>
    <xf numFmtId="39" fontId="1" fillId="0" borderId="1" xfId="0" applyNumberFormat="1" applyFont="1" applyBorder="1" applyAlignment="1" applyProtection="1">
      <alignment horizontal="center"/>
      <protection locked="0"/>
    </xf>
    <xf numFmtId="39" fontId="2" fillId="0" borderId="0" xfId="0" applyNumberFormat="1" applyFont="1" applyBorder="1" applyProtection="1">
      <protection locked="0"/>
    </xf>
    <xf numFmtId="39" fontId="2" fillId="0" borderId="3" xfId="0" applyNumberFormat="1" applyFont="1" applyBorder="1" applyProtection="1">
      <protection locked="0"/>
    </xf>
    <xf numFmtId="39" fontId="2" fillId="0" borderId="1" xfId="0" applyNumberFormat="1" applyFont="1" applyBorder="1" applyProtection="1">
      <protection locked="0"/>
    </xf>
    <xf numFmtId="39" fontId="2" fillId="0" borderId="0" xfId="0" applyFont="1" applyBorder="1" applyProtection="1">
      <protection locked="0"/>
    </xf>
    <xf numFmtId="39" fontId="2" fillId="0" borderId="4" xfId="0" applyNumberFormat="1" applyFont="1" applyBorder="1" applyProtection="1">
      <protection locked="0"/>
    </xf>
    <xf numFmtId="39" fontId="2" fillId="0" borderId="2" xfId="0" applyFont="1" applyBorder="1" applyProtection="1">
      <protection locked="0"/>
    </xf>
    <xf numFmtId="39" fontId="2" fillId="0" borderId="6" xfId="0" applyNumberFormat="1" applyFont="1" applyBorder="1" applyProtection="1">
      <protection locked="0"/>
    </xf>
    <xf numFmtId="39" fontId="0" fillId="0" borderId="0" xfId="0" applyBorder="1" applyProtection="1">
      <protection locked="0"/>
    </xf>
    <xf numFmtId="39" fontId="3" fillId="0" borderId="0" xfId="0" applyNumberFormat="1" applyFont="1" applyBorder="1" applyProtection="1">
      <protection locked="0"/>
    </xf>
    <xf numFmtId="39" fontId="3" fillId="0" borderId="7" xfId="0" applyNumberFormat="1" applyFont="1" applyBorder="1" applyProtection="1">
      <protection locked="0"/>
    </xf>
    <xf numFmtId="39" fontId="3" fillId="0" borderId="8" xfId="0" applyNumberFormat="1" applyFont="1" applyBorder="1" applyAlignment="1" applyProtection="1">
      <alignment horizontal="center"/>
      <protection locked="0"/>
    </xf>
    <xf numFmtId="39" fontId="3" fillId="0" borderId="9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39" fontId="3" fillId="0" borderId="4" xfId="0" applyNumberFormat="1" applyFont="1" applyBorder="1" applyProtection="1">
      <protection locked="0"/>
    </xf>
    <xf numFmtId="39" fontId="3" fillId="0" borderId="10" xfId="0" applyNumberFormat="1" applyFont="1" applyBorder="1" applyAlignment="1" applyProtection="1">
      <alignment horizontal="center"/>
      <protection locked="0"/>
    </xf>
    <xf numFmtId="14" fontId="3" fillId="0" borderId="4" xfId="0" quotePrefix="1" applyNumberFormat="1" applyFont="1" applyBorder="1" applyAlignment="1" applyProtection="1">
      <alignment horizontal="center"/>
      <protection locked="0"/>
    </xf>
    <xf numFmtId="39" fontId="0" fillId="0" borderId="0" xfId="0" quotePrefix="1" applyProtection="1">
      <protection locked="0"/>
    </xf>
    <xf numFmtId="39" fontId="1" fillId="0" borderId="0" xfId="0" applyFont="1" applyProtection="1">
      <protection locked="0"/>
    </xf>
    <xf numFmtId="39" fontId="1" fillId="0" borderId="0" xfId="0" applyFont="1" applyAlignment="1" applyProtection="1">
      <alignment horizontal="center"/>
      <protection locked="0"/>
    </xf>
    <xf numFmtId="39" fontId="2" fillId="0" borderId="0" xfId="0" applyFont="1" applyFill="1" applyProtection="1">
      <protection locked="0"/>
    </xf>
    <xf numFmtId="39" fontId="1" fillId="0" borderId="0" xfId="0" applyNumberFormat="1" applyFont="1" applyFill="1" applyAlignment="1" applyProtection="1">
      <alignment horizontal="center"/>
      <protection locked="0"/>
    </xf>
    <xf numFmtId="39" fontId="1" fillId="0" borderId="1" xfId="0" applyFont="1" applyBorder="1" applyProtection="1">
      <protection locked="0"/>
    </xf>
    <xf numFmtId="39" fontId="1" fillId="0" borderId="0" xfId="0" applyFont="1" applyBorder="1" applyProtection="1">
      <protection locked="0"/>
    </xf>
    <xf numFmtId="39" fontId="1" fillId="0" borderId="1" xfId="0" quotePrefix="1" applyNumberFormat="1" applyFont="1" applyBorder="1" applyAlignment="1" applyProtection="1">
      <alignment horizontal="center"/>
      <protection locked="0"/>
    </xf>
    <xf numFmtId="39" fontId="1" fillId="0" borderId="0" xfId="0" applyNumberFormat="1" applyFont="1" applyBorder="1" applyAlignment="1" applyProtection="1">
      <alignment horizontal="center"/>
      <protection locked="0"/>
    </xf>
    <xf numFmtId="39" fontId="2" fillId="0" borderId="11" xfId="0" applyNumberFormat="1" applyFont="1" applyBorder="1" applyAlignment="1" applyProtection="1">
      <alignment horizontal="left"/>
      <protection locked="0"/>
    </xf>
    <xf numFmtId="39" fontId="2" fillId="0" borderId="0" xfId="0" applyNumberFormat="1" applyFont="1" applyAlignment="1" applyProtection="1">
      <alignment horizontal="left"/>
      <protection locked="0"/>
    </xf>
    <xf numFmtId="39" fontId="2" fillId="0" borderId="12" xfId="0" applyFont="1" applyBorder="1" applyProtection="1">
      <protection locked="0"/>
    </xf>
    <xf numFmtId="39" fontId="2" fillId="0" borderId="13" xfId="0" applyFont="1" applyBorder="1" applyAlignment="1" applyProtection="1">
      <alignment horizontal="right"/>
      <protection locked="0"/>
    </xf>
    <xf numFmtId="39" fontId="2" fillId="0" borderId="13" xfId="0" applyFont="1" applyBorder="1" applyProtection="1">
      <protection locked="0"/>
    </xf>
    <xf numFmtId="39" fontId="2" fillId="0" borderId="12" xfId="0" applyNumberFormat="1" applyFont="1" applyBorder="1" applyProtection="1">
      <protection locked="0"/>
    </xf>
    <xf numFmtId="39" fontId="2" fillId="0" borderId="13" xfId="0" applyFont="1" applyFill="1" applyBorder="1" applyProtection="1">
      <protection locked="0"/>
    </xf>
    <xf numFmtId="39" fontId="2" fillId="0" borderId="14" xfId="0" applyFont="1" applyBorder="1" applyProtection="1">
      <protection locked="0"/>
    </xf>
    <xf numFmtId="39" fontId="2" fillId="0" borderId="15" xfId="0" applyNumberFormat="1" applyFont="1" applyBorder="1" applyAlignment="1" applyProtection="1">
      <alignment horizontal="left"/>
      <protection locked="0"/>
    </xf>
    <xf numFmtId="39" fontId="2" fillId="0" borderId="1" xfId="0" applyFont="1" applyBorder="1" applyProtection="1">
      <protection locked="0"/>
    </xf>
    <xf numFmtId="39" fontId="2" fillId="0" borderId="1" xfId="0" applyNumberFormat="1" applyFont="1" applyBorder="1" applyAlignment="1" applyProtection="1">
      <alignment horizontal="center"/>
      <protection locked="0"/>
    </xf>
    <xf numFmtId="39" fontId="2" fillId="0" borderId="12" xfId="0" applyNumberFormat="1" applyFont="1" applyBorder="1" applyAlignment="1" applyProtection="1">
      <alignment horizontal="left"/>
      <protection locked="0"/>
    </xf>
    <xf numFmtId="39" fontId="2" fillId="0" borderId="16" xfId="0" applyNumberFormat="1" applyFont="1" applyBorder="1" applyAlignment="1" applyProtection="1">
      <alignment horizontal="right"/>
      <protection locked="0"/>
    </xf>
    <xf numFmtId="39" fontId="2" fillId="0" borderId="16" xfId="0" applyNumberFormat="1" applyFont="1" applyBorder="1" applyProtection="1">
      <protection locked="0"/>
    </xf>
    <xf numFmtId="39" fontId="2" fillId="0" borderId="16" xfId="0" applyNumberFormat="1" applyFont="1" applyFill="1" applyBorder="1" applyProtection="1">
      <protection locked="0"/>
    </xf>
    <xf numFmtId="39" fontId="2" fillId="0" borderId="16" xfId="0" applyFont="1" applyBorder="1" applyProtection="1">
      <protection locked="0"/>
    </xf>
    <xf numFmtId="39" fontId="2" fillId="0" borderId="0" xfId="0" applyNumberFormat="1" applyFont="1" applyFill="1" applyBorder="1" applyProtection="1">
      <protection locked="0"/>
    </xf>
    <xf numFmtId="39" fontId="2" fillId="0" borderId="0" xfId="0" applyNumberFormat="1" applyFont="1" applyAlignment="1" applyProtection="1">
      <alignment horizontal="center"/>
      <protection locked="0"/>
    </xf>
    <xf numFmtId="39" fontId="2" fillId="0" borderId="0" xfId="0" applyNumberFormat="1" applyFont="1" applyBorder="1" applyAlignment="1" applyProtection="1">
      <alignment horizontal="center"/>
      <protection locked="0"/>
    </xf>
    <xf numFmtId="39" fontId="2" fillId="0" borderId="12" xfId="0" applyNumberFormat="1" applyFont="1" applyBorder="1" applyAlignment="1" applyProtection="1">
      <alignment horizontal="right"/>
      <protection locked="0"/>
    </xf>
    <xf numFmtId="39" fontId="2" fillId="0" borderId="12" xfId="0" applyNumberFormat="1" applyFont="1" applyFill="1" applyBorder="1" applyProtection="1">
      <protection locked="0"/>
    </xf>
    <xf numFmtId="39" fontId="2" fillId="0" borderId="17" xfId="0" applyNumberFormat="1" applyFont="1" applyBorder="1" applyAlignment="1" applyProtection="1">
      <alignment horizontal="left"/>
      <protection locked="0"/>
    </xf>
    <xf numFmtId="39" fontId="2" fillId="0" borderId="3" xfId="0" applyFont="1" applyBorder="1" applyProtection="1">
      <protection locked="0"/>
    </xf>
    <xf numFmtId="39" fontId="2" fillId="0" borderId="3" xfId="0" applyNumberFormat="1" applyFont="1" applyBorder="1" applyAlignment="1" applyProtection="1">
      <alignment horizontal="center"/>
      <protection locked="0"/>
    </xf>
    <xf numFmtId="39" fontId="2" fillId="0" borderId="4" xfId="0" applyFont="1" applyBorder="1" applyProtection="1">
      <protection locked="0"/>
    </xf>
    <xf numFmtId="39" fontId="2" fillId="0" borderId="12" xfId="0" applyFont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39" fontId="2" fillId="0" borderId="4" xfId="0" applyFont="1" applyBorder="1" applyAlignment="1" applyProtection="1">
      <alignment horizontal="right"/>
      <protection locked="0"/>
    </xf>
    <xf numFmtId="39" fontId="2" fillId="0" borderId="18" xfId="0" applyNumberFormat="1" applyFont="1" applyBorder="1" applyAlignment="1" applyProtection="1">
      <alignment horizontal="left"/>
      <protection locked="0"/>
    </xf>
    <xf numFmtId="39" fontId="2" fillId="0" borderId="16" xfId="0" applyFont="1" applyBorder="1" applyAlignment="1" applyProtection="1">
      <alignment horizontal="right"/>
      <protection locked="0"/>
    </xf>
    <xf numFmtId="39" fontId="2" fillId="0" borderId="16" xfId="0" applyNumberFormat="1" applyFont="1" applyBorder="1" applyAlignment="1" applyProtection="1">
      <protection locked="0"/>
    </xf>
    <xf numFmtId="39" fontId="2" fillId="0" borderId="19" xfId="0" applyNumberFormat="1" applyFont="1" applyBorder="1" applyAlignment="1" applyProtection="1">
      <alignment horizontal="left"/>
      <protection locked="0"/>
    </xf>
    <xf numFmtId="39" fontId="2" fillId="0" borderId="19" xfId="0" applyFont="1" applyBorder="1" applyProtection="1">
      <protection locked="0"/>
    </xf>
    <xf numFmtId="39" fontId="2" fillId="0" borderId="2" xfId="0" applyNumberFormat="1" applyFont="1" applyBorder="1" applyAlignment="1" applyProtection="1">
      <alignment horizontal="center"/>
      <protection locked="0"/>
    </xf>
    <xf numFmtId="39" fontId="2" fillId="0" borderId="20" xfId="0" applyNumberFormat="1" applyFont="1" applyBorder="1" applyAlignment="1" applyProtection="1">
      <alignment horizontal="left"/>
      <protection locked="0"/>
    </xf>
    <xf numFmtId="39" fontId="2" fillId="0" borderId="20" xfId="0" applyFont="1" applyBorder="1" applyProtection="1">
      <protection locked="0"/>
    </xf>
    <xf numFmtId="39" fontId="2" fillId="0" borderId="0" xfId="0" applyNumberFormat="1" applyFont="1" applyProtection="1">
      <protection locked="0"/>
    </xf>
    <xf numFmtId="39" fontId="2" fillId="0" borderId="19" xfId="0" quotePrefix="1" applyNumberFormat="1" applyFont="1" applyBorder="1" applyAlignment="1" applyProtection="1">
      <alignment horizontal="left"/>
      <protection locked="0"/>
    </xf>
    <xf numFmtId="39" fontId="2" fillId="0" borderId="13" xfId="0" applyNumberFormat="1" applyFont="1" applyBorder="1" applyProtection="1">
      <protection locked="0"/>
    </xf>
    <xf numFmtId="39" fontId="2" fillId="0" borderId="21" xfId="0" applyNumberFormat="1" applyFont="1" applyBorder="1" applyAlignment="1" applyProtection="1">
      <alignment horizontal="left"/>
      <protection locked="0"/>
    </xf>
    <xf numFmtId="39" fontId="2" fillId="0" borderId="21" xfId="0" applyFont="1" applyBorder="1" applyProtection="1">
      <protection locked="0"/>
    </xf>
    <xf numFmtId="39" fontId="2" fillId="0" borderId="1" xfId="0" applyFont="1" applyBorder="1" applyAlignment="1" applyProtection="1">
      <alignment horizontal="center"/>
      <protection locked="0"/>
    </xf>
    <xf numFmtId="39" fontId="2" fillId="0" borderId="20" xfId="0" quotePrefix="1" applyNumberFormat="1" applyFont="1" applyBorder="1" applyAlignment="1" applyProtection="1">
      <alignment horizontal="left"/>
      <protection locked="0"/>
    </xf>
    <xf numFmtId="39" fontId="2" fillId="0" borderId="13" xfId="0" applyNumberFormat="1" applyFont="1" applyBorder="1" applyAlignment="1" applyProtection="1">
      <alignment horizontal="left"/>
      <protection locked="0"/>
    </xf>
    <xf numFmtId="39" fontId="2" fillId="0" borderId="2" xfId="0" quotePrefix="1" applyNumberFormat="1" applyFont="1" applyBorder="1" applyAlignment="1" applyProtection="1">
      <alignment horizontal="center"/>
      <protection locked="0"/>
    </xf>
    <xf numFmtId="39" fontId="2" fillId="0" borderId="12" xfId="0" applyFont="1" applyFill="1" applyBorder="1" applyProtection="1">
      <protection locked="0"/>
    </xf>
    <xf numFmtId="39" fontId="2" fillId="0" borderId="22" xfId="0" applyNumberFormat="1" applyFont="1" applyBorder="1" applyAlignment="1" applyProtection="1">
      <alignment horizontal="left"/>
      <protection locked="0"/>
    </xf>
    <xf numFmtId="39" fontId="2" fillId="0" borderId="22" xfId="0" applyFont="1" applyBorder="1" applyProtection="1">
      <protection locked="0"/>
    </xf>
    <xf numFmtId="39" fontId="2" fillId="0" borderId="0" xfId="0" applyFont="1" applyAlignment="1" applyProtection="1">
      <alignment horizontal="center"/>
      <protection locked="0"/>
    </xf>
    <xf numFmtId="39" fontId="2" fillId="0" borderId="23" xfId="0" applyNumberFormat="1" applyFont="1" applyBorder="1" applyProtection="1">
      <protection locked="0"/>
    </xf>
    <xf numFmtId="39" fontId="2" fillId="0" borderId="24" xfId="0" applyNumberFormat="1" applyFont="1" applyBorder="1" applyProtection="1">
      <protection locked="0"/>
    </xf>
    <xf numFmtId="39" fontId="2" fillId="0" borderId="23" xfId="0" applyFont="1" applyBorder="1" applyProtection="1">
      <protection locked="0"/>
    </xf>
    <xf numFmtId="39" fontId="2" fillId="0" borderId="25" xfId="0" applyNumberFormat="1" applyFont="1" applyBorder="1" applyAlignment="1" applyProtection="1">
      <alignment horizontal="left"/>
      <protection locked="0"/>
    </xf>
    <xf numFmtId="39" fontId="2" fillId="0" borderId="19" xfId="0" quotePrefix="1" applyFont="1" applyBorder="1" applyProtection="1">
      <protection locked="0"/>
    </xf>
    <xf numFmtId="49" fontId="2" fillId="0" borderId="20" xfId="0" applyNumberFormat="1" applyFont="1" applyBorder="1" applyAlignment="1" applyProtection="1">
      <alignment horizontal="left"/>
      <protection locked="0"/>
    </xf>
    <xf numFmtId="39" fontId="2" fillId="0" borderId="3" xfId="0" applyNumberFormat="1" applyFont="1" applyBorder="1" applyAlignment="1" applyProtection="1">
      <alignment horizontal="left"/>
      <protection locked="0"/>
    </xf>
    <xf numFmtId="39" fontId="2" fillId="0" borderId="10" xfId="0" applyFont="1" applyBorder="1" applyProtection="1">
      <protection locked="0"/>
    </xf>
    <xf numFmtId="39" fontId="2" fillId="0" borderId="0" xfId="0" applyNumberFormat="1" applyFont="1" applyBorder="1" applyAlignment="1" applyProtection="1">
      <alignment horizontal="left"/>
      <protection locked="0"/>
    </xf>
    <xf numFmtId="39" fontId="2" fillId="0" borderId="0" xfId="0" applyFont="1" applyFill="1" applyBorder="1" applyProtection="1"/>
    <xf numFmtId="39" fontId="2" fillId="0" borderId="0" xfId="0" applyFont="1" applyBorder="1" applyProtection="1"/>
    <xf numFmtId="39" fontId="2" fillId="0" borderId="2" xfId="0" applyFont="1" applyBorder="1" applyProtection="1"/>
    <xf numFmtId="39" fontId="4" fillId="0" borderId="0" xfId="0" applyFont="1" applyProtection="1">
      <protection locked="0"/>
    </xf>
    <xf numFmtId="39" fontId="4" fillId="0" borderId="0" xfId="0" applyNumberFormat="1" applyFont="1" applyProtection="1"/>
    <xf numFmtId="39" fontId="4" fillId="0" borderId="0" xfId="0" applyFont="1" applyProtection="1"/>
    <xf numFmtId="39" fontId="2" fillId="0" borderId="1" xfId="0" applyNumberFormat="1" applyFont="1" applyFill="1" applyBorder="1" applyProtection="1"/>
    <xf numFmtId="39" fontId="2" fillId="0" borderId="2" xfId="0" applyFont="1" applyFill="1" applyBorder="1" applyProtection="1"/>
    <xf numFmtId="39" fontId="2" fillId="0" borderId="2" xfId="0" applyNumberFormat="1" applyFont="1" applyFill="1" applyBorder="1" applyProtection="1"/>
    <xf numFmtId="39" fontId="2" fillId="0" borderId="1" xfId="0" applyFont="1" applyFill="1" applyBorder="1" applyProtection="1"/>
    <xf numFmtId="39" fontId="2" fillId="0" borderId="10" xfId="0" applyNumberFormat="1" applyFont="1" applyFill="1" applyBorder="1" applyProtection="1"/>
    <xf numFmtId="39" fontId="2" fillId="0" borderId="3" xfId="0" applyNumberFormat="1" applyFont="1" applyFill="1" applyBorder="1" applyProtection="1"/>
    <xf numFmtId="39" fontId="2" fillId="0" borderId="14" xfId="0" applyFont="1" applyFill="1" applyBorder="1" applyProtection="1"/>
    <xf numFmtId="39" fontId="2" fillId="0" borderId="12" xfId="0" applyNumberFormat="1" applyFont="1" applyFill="1" applyBorder="1" applyProtection="1"/>
    <xf numFmtId="39" fontId="2" fillId="0" borderId="12" xfId="0" applyFont="1" applyFill="1" applyBorder="1" applyProtection="1"/>
    <xf numFmtId="39" fontId="7" fillId="0" borderId="0" xfId="0" applyNumberFormat="1" applyFont="1" applyAlignment="1" applyProtection="1">
      <alignment horizontal="center"/>
    </xf>
    <xf numFmtId="39" fontId="7" fillId="0" borderId="0" xfId="0" applyFont="1" applyProtection="1">
      <protection locked="0"/>
    </xf>
    <xf numFmtId="39" fontId="7" fillId="0" borderId="0" xfId="0" applyFont="1" applyAlignment="1" applyProtection="1">
      <alignment horizontal="center"/>
    </xf>
    <xf numFmtId="39" fontId="7" fillId="0" borderId="0" xfId="0" applyFont="1"/>
    <xf numFmtId="39" fontId="7" fillId="0" borderId="0" xfId="0" applyFont="1" applyAlignment="1">
      <alignment horizontal="right"/>
    </xf>
    <xf numFmtId="39" fontId="1" fillId="0" borderId="3" xfId="0" applyFont="1" applyBorder="1" applyAlignment="1" applyProtection="1">
      <alignment horizontal="center"/>
      <protection locked="0"/>
    </xf>
    <xf numFmtId="39" fontId="1" fillId="0" borderId="3" xfId="0" applyNumberFormat="1" applyFont="1" applyFill="1" applyBorder="1" applyAlignment="1" applyProtection="1">
      <alignment horizontal="center"/>
      <protection locked="0"/>
    </xf>
    <xf numFmtId="39" fontId="10" fillId="0" borderId="0" xfId="0" applyFont="1"/>
    <xf numFmtId="39" fontId="12" fillId="0" borderId="0" xfId="0" applyFont="1"/>
    <xf numFmtId="39" fontId="2" fillId="0" borderId="0" xfId="0" applyFont="1" applyFill="1"/>
    <xf numFmtId="39" fontId="4" fillId="0" borderId="0" xfId="0" applyFont="1" applyFill="1"/>
    <xf numFmtId="39" fontId="2" fillId="0" borderId="24" xfId="0" applyFont="1" applyBorder="1" applyProtection="1">
      <protection locked="0"/>
    </xf>
    <xf numFmtId="39" fontId="2" fillId="0" borderId="25" xfId="0" applyFont="1" applyBorder="1" applyProtection="1">
      <protection locked="0"/>
    </xf>
    <xf numFmtId="39" fontId="2" fillId="0" borderId="26" xfId="0" applyNumberFormat="1" applyFont="1" applyBorder="1" applyAlignment="1" applyProtection="1">
      <alignment horizontal="center"/>
      <protection locked="0"/>
    </xf>
    <xf numFmtId="39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03"/>
  <sheetViews>
    <sheetView tabSelected="1" zoomScale="70" zoomScaleNormal="70" workbookViewId="0">
      <pane ySplit="7" topLeftCell="A8" activePane="bottomLeft" state="frozen"/>
      <selection pane="bottomLeft" activeCell="H6" sqref="H6"/>
    </sheetView>
  </sheetViews>
  <sheetFormatPr defaultColWidth="9.77734375" defaultRowHeight="12.75" x14ac:dyDescent="0.2"/>
  <cols>
    <col min="1" max="1" width="14.33203125" style="17" customWidth="1"/>
    <col min="2" max="2" width="0.109375" style="17" customWidth="1"/>
    <col min="3" max="3" width="26.109375" style="17" customWidth="1"/>
    <col min="4" max="4" width="2.44140625" style="17" customWidth="1"/>
    <col min="5" max="5" width="11.77734375" style="17" customWidth="1"/>
    <col min="6" max="6" width="2.44140625" style="17" customWidth="1"/>
    <col min="7" max="7" width="12.44140625" style="17" bestFit="1" customWidth="1"/>
    <col min="8" max="8" width="11.77734375" style="17" customWidth="1"/>
    <col min="9" max="9" width="10.77734375" style="17" customWidth="1"/>
    <col min="10" max="10" width="2.88671875" style="17" customWidth="1"/>
    <col min="11" max="11" width="13.77734375" style="17" customWidth="1"/>
    <col min="12" max="12" width="12" style="17" customWidth="1"/>
    <col min="13" max="13" width="12.88671875" style="40" customWidth="1"/>
    <col min="14" max="14" width="12.33203125" style="40" customWidth="1"/>
    <col min="15" max="15" width="12.77734375" style="17" customWidth="1"/>
    <col min="16" max="16384" width="9.77734375" style="17"/>
  </cols>
  <sheetData>
    <row r="1" spans="1:15" s="16" customFormat="1" ht="15.75" x14ac:dyDescent="0.25">
      <c r="A1" s="16" t="s">
        <v>48</v>
      </c>
      <c r="D1" s="28"/>
      <c r="E1" s="16" t="s">
        <v>191</v>
      </c>
      <c r="F1" s="29"/>
      <c r="G1" s="29"/>
      <c r="H1" s="14"/>
      <c r="I1" s="14"/>
      <c r="J1" s="14"/>
      <c r="K1" s="17"/>
      <c r="L1" s="30"/>
      <c r="M1" s="31" t="s">
        <v>37</v>
      </c>
      <c r="N1" s="32" t="s">
        <v>38</v>
      </c>
      <c r="O1" s="17"/>
    </row>
    <row r="2" spans="1:15" s="16" customFormat="1" ht="15.75" x14ac:dyDescent="0.25">
      <c r="A2" s="16" t="s">
        <v>42</v>
      </c>
      <c r="D2" s="28"/>
      <c r="E2" s="16" t="s">
        <v>192</v>
      </c>
      <c r="F2" s="29"/>
      <c r="G2" s="29"/>
      <c r="H2" s="33"/>
      <c r="I2" s="15"/>
      <c r="J2" s="15"/>
      <c r="K2" s="17"/>
      <c r="L2" s="34" t="s">
        <v>39</v>
      </c>
      <c r="M2" s="35"/>
      <c r="N2" s="36"/>
      <c r="O2" s="17"/>
    </row>
    <row r="3" spans="1:15" s="16" customFormat="1" ht="15.75" x14ac:dyDescent="0.25">
      <c r="A3" s="37" t="s">
        <v>190</v>
      </c>
      <c r="D3" s="28"/>
    </row>
    <row r="4" spans="1:15" x14ac:dyDescent="0.2">
      <c r="A4" s="38"/>
      <c r="B4" s="38"/>
      <c r="C4" s="38"/>
      <c r="D4" s="38"/>
      <c r="E4" s="39" t="s">
        <v>47</v>
      </c>
      <c r="F4" s="38"/>
      <c r="G4" s="39" t="s">
        <v>47</v>
      </c>
      <c r="H4" s="38"/>
      <c r="K4" s="38"/>
    </row>
    <row r="5" spans="1:15" x14ac:dyDescent="0.2">
      <c r="A5" s="19" t="s">
        <v>0</v>
      </c>
      <c r="B5" s="38"/>
      <c r="C5" s="38"/>
      <c r="D5" s="38"/>
      <c r="E5" s="39" t="s">
        <v>148</v>
      </c>
      <c r="F5" s="38"/>
      <c r="G5" s="39" t="s">
        <v>148</v>
      </c>
      <c r="H5" s="39" t="s">
        <v>194</v>
      </c>
      <c r="I5" s="18" t="s">
        <v>195</v>
      </c>
      <c r="J5" s="18"/>
      <c r="K5" s="19" t="s">
        <v>1</v>
      </c>
      <c r="L5" s="39" t="s">
        <v>1</v>
      </c>
      <c r="M5" s="41" t="s">
        <v>1</v>
      </c>
      <c r="N5" s="41" t="s">
        <v>45</v>
      </c>
      <c r="O5" s="19" t="s">
        <v>2</v>
      </c>
    </row>
    <row r="6" spans="1:15" x14ac:dyDescent="0.2">
      <c r="A6" s="19" t="s">
        <v>2</v>
      </c>
      <c r="B6" s="38"/>
      <c r="C6" s="38"/>
      <c r="D6" s="38"/>
      <c r="E6" s="19" t="s">
        <v>3</v>
      </c>
      <c r="F6" s="38"/>
      <c r="G6" s="19" t="s">
        <v>3</v>
      </c>
      <c r="H6" s="19" t="s">
        <v>4</v>
      </c>
      <c r="I6" s="19" t="s">
        <v>5</v>
      </c>
      <c r="J6" s="19"/>
      <c r="K6" s="19" t="s">
        <v>6</v>
      </c>
      <c r="L6" s="39" t="s">
        <v>58</v>
      </c>
      <c r="M6" s="41" t="s">
        <v>6</v>
      </c>
      <c r="N6" s="41" t="s">
        <v>6</v>
      </c>
      <c r="O6" s="19" t="s">
        <v>7</v>
      </c>
    </row>
    <row r="7" spans="1:15" x14ac:dyDescent="0.2">
      <c r="A7" s="20" t="s">
        <v>8</v>
      </c>
      <c r="B7" s="42"/>
      <c r="C7" s="45" t="s">
        <v>9</v>
      </c>
      <c r="D7" s="43"/>
      <c r="E7" s="44" t="s">
        <v>193</v>
      </c>
      <c r="F7" s="43"/>
      <c r="G7" s="44" t="s">
        <v>174</v>
      </c>
      <c r="H7" s="20" t="s">
        <v>10</v>
      </c>
      <c r="I7" s="20" t="s">
        <v>11</v>
      </c>
      <c r="J7" s="45"/>
      <c r="K7" s="20" t="s">
        <v>12</v>
      </c>
      <c r="L7" s="124" t="s">
        <v>46</v>
      </c>
      <c r="M7" s="125" t="s">
        <v>13</v>
      </c>
      <c r="N7" s="125" t="s">
        <v>3</v>
      </c>
      <c r="O7" s="19" t="s">
        <v>14</v>
      </c>
    </row>
    <row r="8" spans="1:15" x14ac:dyDescent="0.2">
      <c r="A8" s="46"/>
      <c r="C8" s="132" t="s">
        <v>17</v>
      </c>
      <c r="D8" s="130"/>
      <c r="E8" s="24"/>
      <c r="F8" s="48"/>
      <c r="G8" s="49"/>
      <c r="H8" s="50"/>
      <c r="I8" s="6"/>
      <c r="J8" s="51"/>
      <c r="K8" s="52"/>
      <c r="L8" s="53"/>
      <c r="M8" s="116"/>
      <c r="N8" s="116"/>
      <c r="O8" s="47" t="s">
        <v>16</v>
      </c>
    </row>
    <row r="9" spans="1:15" x14ac:dyDescent="0.2">
      <c r="A9" s="54" t="s">
        <v>65</v>
      </c>
      <c r="B9" s="55"/>
      <c r="C9" s="131" t="s">
        <v>173</v>
      </c>
      <c r="D9" s="130"/>
      <c r="E9" s="23">
        <v>0</v>
      </c>
      <c r="F9" s="57"/>
      <c r="G9" s="58">
        <v>0</v>
      </c>
      <c r="H9" s="59">
        <v>0</v>
      </c>
      <c r="I9" s="7">
        <f>H9-G9</f>
        <v>0</v>
      </c>
      <c r="J9" s="51"/>
      <c r="K9" s="60">
        <v>0</v>
      </c>
      <c r="L9" s="61">
        <v>0</v>
      </c>
      <c r="M9" s="110">
        <f>I9+K9</f>
        <v>0</v>
      </c>
      <c r="N9" s="11">
        <f>SUM(K9-L9)</f>
        <v>0</v>
      </c>
      <c r="O9" s="63" t="s">
        <v>118</v>
      </c>
    </row>
    <row r="10" spans="1:15" x14ac:dyDescent="0.2">
      <c r="A10" s="46"/>
      <c r="B10" s="24"/>
      <c r="C10" s="64"/>
      <c r="D10" s="48"/>
      <c r="E10" s="21"/>
      <c r="F10" s="57"/>
      <c r="G10" s="65"/>
      <c r="H10" s="51"/>
      <c r="I10" s="6"/>
      <c r="J10" s="51"/>
      <c r="K10" s="66"/>
      <c r="L10" s="48"/>
      <c r="M10" s="8"/>
      <c r="N10" s="117"/>
      <c r="O10" s="63" t="s">
        <v>16</v>
      </c>
    </row>
    <row r="11" spans="1:15" x14ac:dyDescent="0.2">
      <c r="A11" s="46" t="s">
        <v>66</v>
      </c>
      <c r="B11" s="68"/>
      <c r="C11" s="72" t="s">
        <v>43</v>
      </c>
      <c r="D11" s="48"/>
      <c r="E11" s="68">
        <v>0</v>
      </c>
      <c r="F11" s="48"/>
      <c r="G11" s="73">
        <v>0</v>
      </c>
      <c r="H11" s="70">
        <v>0</v>
      </c>
      <c r="I11" s="3">
        <f>H11-G11</f>
        <v>0</v>
      </c>
      <c r="J11" s="51"/>
      <c r="K11" s="25">
        <v>0</v>
      </c>
      <c r="L11" s="70">
        <v>0</v>
      </c>
      <c r="M11" s="110">
        <f>I11+K11</f>
        <v>0</v>
      </c>
      <c r="N11" s="11">
        <f>SUM(K11-L11)</f>
        <v>0</v>
      </c>
      <c r="O11" s="63" t="s">
        <v>15</v>
      </c>
    </row>
    <row r="12" spans="1:15" x14ac:dyDescent="0.2">
      <c r="A12" s="74"/>
      <c r="D12" s="48"/>
      <c r="E12" s="26"/>
      <c r="F12" s="48"/>
      <c r="G12" s="71"/>
      <c r="H12" s="48"/>
      <c r="I12" s="6"/>
      <c r="J12" s="51"/>
      <c r="K12" s="50"/>
      <c r="L12" s="50"/>
      <c r="M12" s="111"/>
      <c r="N12" s="118"/>
    </row>
    <row r="13" spans="1:15" x14ac:dyDescent="0.2">
      <c r="A13" s="54" t="s">
        <v>67</v>
      </c>
      <c r="B13" s="55"/>
      <c r="C13" s="56" t="s">
        <v>57</v>
      </c>
      <c r="D13" s="48"/>
      <c r="E13" s="55">
        <v>0</v>
      </c>
      <c r="F13" s="48"/>
      <c r="G13" s="75">
        <v>0</v>
      </c>
      <c r="H13" s="61">
        <v>0</v>
      </c>
      <c r="I13" s="3">
        <f>H13-G13</f>
        <v>0</v>
      </c>
      <c r="J13" s="51"/>
      <c r="K13" s="60">
        <v>0</v>
      </c>
      <c r="L13" s="61">
        <v>0</v>
      </c>
      <c r="M13" s="110">
        <f>I13+K13</f>
        <v>0</v>
      </c>
      <c r="N13" s="11">
        <f>SUM(K13-L13)</f>
        <v>0</v>
      </c>
      <c r="O13" s="63" t="s">
        <v>15</v>
      </c>
    </row>
    <row r="14" spans="1:15" x14ac:dyDescent="0.2">
      <c r="A14" s="46"/>
      <c r="D14" s="48"/>
      <c r="E14" s="24"/>
      <c r="F14" s="48"/>
      <c r="G14" s="71"/>
      <c r="H14" s="48"/>
      <c r="I14" s="105"/>
      <c r="J14" s="48"/>
      <c r="K14" s="48"/>
      <c r="L14" s="48"/>
      <c r="M14" s="104"/>
      <c r="N14" s="118"/>
    </row>
    <row r="15" spans="1:15" x14ac:dyDescent="0.2">
      <c r="A15" s="67" t="s">
        <v>68</v>
      </c>
      <c r="B15" s="55"/>
      <c r="C15" s="56" t="s">
        <v>40</v>
      </c>
      <c r="D15" s="48"/>
      <c r="E15" s="23">
        <v>0</v>
      </c>
      <c r="F15" s="48"/>
      <c r="G15" s="75">
        <v>0</v>
      </c>
      <c r="H15" s="59">
        <v>0</v>
      </c>
      <c r="I15" s="3">
        <f>H15-G15</f>
        <v>0</v>
      </c>
      <c r="J15" s="51"/>
      <c r="K15" s="59">
        <v>0</v>
      </c>
      <c r="L15" s="61">
        <v>0</v>
      </c>
      <c r="M15" s="110">
        <f>I15+K15</f>
        <v>0</v>
      </c>
      <c r="N15" s="11">
        <f>SUM(K15-L15)</f>
        <v>0</v>
      </c>
      <c r="O15" s="63" t="s">
        <v>15</v>
      </c>
    </row>
    <row r="16" spans="1:15" x14ac:dyDescent="0.2">
      <c r="A16" s="46"/>
      <c r="D16" s="48"/>
      <c r="E16" s="24"/>
      <c r="F16" s="48"/>
      <c r="G16" s="71"/>
      <c r="H16" s="48"/>
      <c r="I16" s="105"/>
      <c r="J16" s="48"/>
      <c r="K16" s="48"/>
      <c r="L16" s="48"/>
      <c r="M16" s="104"/>
      <c r="N16" s="118"/>
    </row>
    <row r="17" spans="1:15" x14ac:dyDescent="0.2">
      <c r="A17" s="67" t="s">
        <v>69</v>
      </c>
      <c r="B17" s="55"/>
      <c r="C17" s="56" t="s">
        <v>177</v>
      </c>
      <c r="D17" s="48"/>
      <c r="E17" s="23">
        <v>0</v>
      </c>
      <c r="F17" s="48"/>
      <c r="G17" s="75">
        <v>0</v>
      </c>
      <c r="H17" s="59">
        <v>0</v>
      </c>
      <c r="I17" s="3">
        <f>H17-G17</f>
        <v>0</v>
      </c>
      <c r="J17" s="51"/>
      <c r="K17" s="59">
        <v>0</v>
      </c>
      <c r="L17" s="61">
        <v>0</v>
      </c>
      <c r="M17" s="110">
        <f>I17+K17</f>
        <v>0</v>
      </c>
      <c r="N17" s="11">
        <f>SUM(K17-L17)</f>
        <v>0</v>
      </c>
      <c r="O17" s="63" t="s">
        <v>15</v>
      </c>
    </row>
    <row r="18" spans="1:15" x14ac:dyDescent="0.2">
      <c r="A18" s="46"/>
      <c r="C18" s="47"/>
      <c r="D18" s="48"/>
      <c r="E18" s="24"/>
      <c r="F18" s="48"/>
      <c r="G18" s="71"/>
      <c r="H18" s="48"/>
      <c r="I18" s="6"/>
      <c r="J18" s="51"/>
      <c r="K18" s="48"/>
      <c r="L18" s="48"/>
      <c r="M18" s="104"/>
      <c r="N18" s="118"/>
    </row>
    <row r="19" spans="1:15" x14ac:dyDescent="0.2">
      <c r="A19" s="54" t="s">
        <v>155</v>
      </c>
      <c r="B19" s="55"/>
      <c r="C19" s="56" t="s">
        <v>156</v>
      </c>
      <c r="D19" s="48"/>
      <c r="E19" s="23">
        <v>0</v>
      </c>
      <c r="F19" s="48"/>
      <c r="G19" s="75">
        <v>0</v>
      </c>
      <c r="H19" s="59">
        <v>0</v>
      </c>
      <c r="I19" s="3">
        <f>H19-G19</f>
        <v>0</v>
      </c>
      <c r="J19" s="51"/>
      <c r="K19" s="76">
        <v>0</v>
      </c>
      <c r="L19" s="61">
        <v>0</v>
      </c>
      <c r="M19" s="110">
        <f>I19+K19</f>
        <v>0</v>
      </c>
      <c r="N19" s="11">
        <f>SUM(K19-L19)</f>
        <v>0</v>
      </c>
      <c r="O19" s="63" t="s">
        <v>15</v>
      </c>
    </row>
    <row r="20" spans="1:15" x14ac:dyDescent="0.2">
      <c r="A20" s="46"/>
      <c r="D20" s="48"/>
      <c r="E20" s="24"/>
      <c r="F20" s="48"/>
      <c r="G20" s="71"/>
      <c r="H20" s="48"/>
      <c r="I20" s="105"/>
      <c r="J20" s="48"/>
      <c r="K20" s="48"/>
      <c r="L20" s="48"/>
      <c r="M20" s="104"/>
      <c r="N20" s="118"/>
    </row>
    <row r="21" spans="1:15" x14ac:dyDescent="0.2">
      <c r="A21" s="54" t="s">
        <v>70</v>
      </c>
      <c r="B21" s="55"/>
      <c r="C21" s="56" t="s">
        <v>18</v>
      </c>
      <c r="D21" s="48"/>
      <c r="E21" s="23">
        <v>0</v>
      </c>
      <c r="F21" s="48"/>
      <c r="G21" s="75">
        <v>0</v>
      </c>
      <c r="H21" s="59">
        <v>0</v>
      </c>
      <c r="I21" s="3">
        <f>H21-G21</f>
        <v>0</v>
      </c>
      <c r="J21" s="51"/>
      <c r="K21" s="59">
        <v>0</v>
      </c>
      <c r="L21" s="61">
        <v>0</v>
      </c>
      <c r="M21" s="110">
        <f>I21+K21</f>
        <v>0</v>
      </c>
      <c r="N21" s="11">
        <f>SUM(K21-L21)</f>
        <v>0</v>
      </c>
      <c r="O21" s="63" t="s">
        <v>15</v>
      </c>
    </row>
    <row r="22" spans="1:15" x14ac:dyDescent="0.2">
      <c r="A22" s="77"/>
      <c r="B22" s="78"/>
      <c r="C22" s="79" t="s">
        <v>19</v>
      </c>
      <c r="D22" s="48"/>
      <c r="E22" s="26"/>
      <c r="F22" s="48"/>
      <c r="G22" s="49"/>
      <c r="H22" s="50"/>
      <c r="I22" s="4"/>
      <c r="J22" s="51"/>
      <c r="K22" s="50"/>
      <c r="L22" s="50"/>
      <c r="M22" s="111"/>
      <c r="N22" s="118"/>
      <c r="O22" s="47" t="s">
        <v>16</v>
      </c>
    </row>
    <row r="23" spans="1:15" x14ac:dyDescent="0.2">
      <c r="A23" s="80" t="s">
        <v>71</v>
      </c>
      <c r="B23" s="81"/>
      <c r="C23" s="63" t="s">
        <v>157</v>
      </c>
      <c r="D23" s="48"/>
      <c r="E23" s="82">
        <v>0</v>
      </c>
      <c r="F23" s="48"/>
      <c r="G23" s="71">
        <v>0</v>
      </c>
      <c r="H23" s="51">
        <v>0</v>
      </c>
      <c r="I23" s="6">
        <f>H23-G23</f>
        <v>0</v>
      </c>
      <c r="J23" s="51"/>
      <c r="K23" s="59">
        <v>0</v>
      </c>
      <c r="L23" s="48">
        <v>0</v>
      </c>
      <c r="M23" s="110">
        <f>I23+K23</f>
        <v>0</v>
      </c>
      <c r="N23" s="11">
        <f>SUM(K23-L23)</f>
        <v>0</v>
      </c>
      <c r="O23" s="63" t="s">
        <v>15</v>
      </c>
    </row>
    <row r="24" spans="1:15" x14ac:dyDescent="0.2">
      <c r="A24" s="77"/>
      <c r="B24" s="78"/>
      <c r="C24" s="79"/>
      <c r="D24" s="48"/>
      <c r="E24" s="26"/>
      <c r="F24" s="48"/>
      <c r="G24" s="49"/>
      <c r="H24" s="50"/>
      <c r="I24" s="4"/>
      <c r="J24" s="51"/>
      <c r="K24" s="50"/>
      <c r="L24" s="50"/>
      <c r="M24" s="111"/>
      <c r="N24" s="118"/>
      <c r="O24" s="47" t="s">
        <v>16</v>
      </c>
    </row>
    <row r="25" spans="1:15" x14ac:dyDescent="0.2">
      <c r="A25" s="80" t="s">
        <v>171</v>
      </c>
      <c r="B25" s="81"/>
      <c r="C25" s="63" t="s">
        <v>172</v>
      </c>
      <c r="D25" s="48"/>
      <c r="E25" s="82">
        <v>0</v>
      </c>
      <c r="F25" s="48"/>
      <c r="G25" s="71">
        <v>0</v>
      </c>
      <c r="H25" s="51">
        <v>0</v>
      </c>
      <c r="I25" s="6">
        <f>H25-G25</f>
        <v>0</v>
      </c>
      <c r="J25" s="51"/>
      <c r="K25" s="59">
        <v>0</v>
      </c>
      <c r="L25" s="48">
        <v>0</v>
      </c>
      <c r="M25" s="110">
        <f>I25+K25</f>
        <v>0</v>
      </c>
      <c r="N25" s="11">
        <f>SUM(K25-L25)</f>
        <v>0</v>
      </c>
      <c r="O25" s="63" t="s">
        <v>15</v>
      </c>
    </row>
    <row r="26" spans="1:15" x14ac:dyDescent="0.2">
      <c r="A26" s="83"/>
      <c r="B26" s="78"/>
      <c r="C26" s="79"/>
      <c r="D26" s="48"/>
      <c r="E26" s="26"/>
      <c r="F26" s="48"/>
      <c r="G26" s="49"/>
      <c r="H26" s="50"/>
      <c r="I26" s="4"/>
      <c r="J26" s="51"/>
      <c r="K26" s="84"/>
      <c r="L26" s="50"/>
      <c r="M26" s="111"/>
      <c r="N26" s="118"/>
    </row>
    <row r="27" spans="1:15" x14ac:dyDescent="0.2">
      <c r="A27" s="85" t="s">
        <v>73</v>
      </c>
      <c r="B27" s="86"/>
      <c r="C27" s="56" t="s">
        <v>158</v>
      </c>
      <c r="D27" s="48"/>
      <c r="E27" s="23">
        <v>0</v>
      </c>
      <c r="F27" s="48"/>
      <c r="G27" s="75">
        <v>0</v>
      </c>
      <c r="H27" s="59">
        <v>0</v>
      </c>
      <c r="I27" s="3">
        <f>H27-G27</f>
        <v>0</v>
      </c>
      <c r="J27" s="51"/>
      <c r="K27" s="25">
        <v>0</v>
      </c>
      <c r="L27" s="70">
        <v>0</v>
      </c>
      <c r="M27" s="110">
        <f>I27+K27</f>
        <v>0</v>
      </c>
      <c r="N27" s="11">
        <f>SUM(K27-L27)</f>
        <v>0</v>
      </c>
      <c r="O27" s="63" t="s">
        <v>15</v>
      </c>
    </row>
    <row r="28" spans="1:15" x14ac:dyDescent="0.2">
      <c r="A28" s="80"/>
      <c r="B28" s="81"/>
      <c r="C28" s="63"/>
      <c r="D28" s="48"/>
      <c r="F28" s="48"/>
      <c r="G28" s="71"/>
      <c r="H28" s="48"/>
      <c r="I28" s="6"/>
      <c r="J28" s="51"/>
      <c r="K28" s="51"/>
      <c r="L28" s="48"/>
      <c r="M28" s="8"/>
      <c r="N28" s="117"/>
    </row>
    <row r="29" spans="1:15" x14ac:dyDescent="0.2">
      <c r="A29" s="85" t="s">
        <v>72</v>
      </c>
      <c r="B29" s="86"/>
      <c r="C29" s="56" t="s">
        <v>35</v>
      </c>
      <c r="D29" s="48"/>
      <c r="E29" s="23">
        <v>0</v>
      </c>
      <c r="F29" s="48"/>
      <c r="G29" s="75">
        <v>0</v>
      </c>
      <c r="H29" s="59">
        <v>0</v>
      </c>
      <c r="I29" s="3">
        <f>H29-G29</f>
        <v>0</v>
      </c>
      <c r="J29" s="51"/>
      <c r="K29" s="61">
        <v>0</v>
      </c>
      <c r="L29" s="70">
        <v>0</v>
      </c>
      <c r="M29" s="110">
        <f>I29+K29</f>
        <v>0</v>
      </c>
      <c r="N29" s="11">
        <f>SUM(K29-L29)</f>
        <v>0</v>
      </c>
      <c r="O29" s="63" t="s">
        <v>20</v>
      </c>
    </row>
    <row r="30" spans="1:15" x14ac:dyDescent="0.2">
      <c r="A30" s="88"/>
      <c r="B30" s="81"/>
      <c r="D30" s="48"/>
      <c r="F30" s="48"/>
      <c r="G30" s="71"/>
      <c r="H30" s="48"/>
      <c r="I30" s="105"/>
      <c r="J30" s="48"/>
      <c r="K30" s="89"/>
      <c r="L30" s="48"/>
      <c r="M30" s="104"/>
      <c r="N30" s="118"/>
    </row>
    <row r="31" spans="1:15" x14ac:dyDescent="0.2">
      <c r="A31" s="85" t="s">
        <v>74</v>
      </c>
      <c r="B31" s="86"/>
      <c r="C31" s="56" t="s">
        <v>21</v>
      </c>
      <c r="D31" s="48"/>
      <c r="E31" s="23">
        <v>0</v>
      </c>
      <c r="F31" s="48"/>
      <c r="G31" s="75">
        <v>0</v>
      </c>
      <c r="H31" s="59">
        <v>0</v>
      </c>
      <c r="I31" s="3">
        <f>H31-G31</f>
        <v>0</v>
      </c>
      <c r="J31" s="51"/>
      <c r="K31" s="59">
        <v>0</v>
      </c>
      <c r="L31" s="61">
        <v>0</v>
      </c>
      <c r="M31" s="110">
        <f>I31+K31</f>
        <v>0</v>
      </c>
      <c r="N31" s="11">
        <f>SUM(K31-L31)</f>
        <v>0</v>
      </c>
      <c r="O31" s="63" t="s">
        <v>20</v>
      </c>
    </row>
    <row r="32" spans="1:15" x14ac:dyDescent="0.2">
      <c r="A32" s="77"/>
      <c r="B32" s="78"/>
      <c r="C32" s="90"/>
      <c r="D32" s="48"/>
      <c r="E32" s="26"/>
      <c r="F32" s="48"/>
      <c r="G32" s="49"/>
      <c r="H32" s="50"/>
      <c r="I32" s="12"/>
      <c r="J32" s="51"/>
      <c r="K32" s="50"/>
      <c r="L32" s="50"/>
      <c r="M32" s="111"/>
      <c r="N32" s="118"/>
    </row>
    <row r="33" spans="1:15" x14ac:dyDescent="0.2">
      <c r="A33" s="92" t="s">
        <v>75</v>
      </c>
      <c r="B33" s="86"/>
      <c r="C33" s="69" t="s">
        <v>36</v>
      </c>
      <c r="D33" s="48"/>
      <c r="E33" s="55">
        <v>0</v>
      </c>
      <c r="F33" s="48"/>
      <c r="G33" s="75">
        <v>0</v>
      </c>
      <c r="H33" s="61">
        <v>0</v>
      </c>
      <c r="I33" s="3">
        <f>H33-G33</f>
        <v>0</v>
      </c>
      <c r="J33" s="51"/>
      <c r="K33" s="61">
        <v>0</v>
      </c>
      <c r="L33" s="70">
        <v>0</v>
      </c>
      <c r="M33" s="110">
        <f>I33+K33</f>
        <v>0</v>
      </c>
      <c r="N33" s="11">
        <f>SUM(K33-L33)</f>
        <v>0</v>
      </c>
      <c r="O33" s="63" t="s">
        <v>20</v>
      </c>
    </row>
    <row r="34" spans="1:15" x14ac:dyDescent="0.2">
      <c r="A34" s="77"/>
      <c r="B34" s="81"/>
      <c r="C34" s="63"/>
      <c r="D34" s="48"/>
      <c r="F34" s="48"/>
      <c r="G34" s="71"/>
      <c r="H34" s="48"/>
      <c r="I34" s="6"/>
      <c r="J34" s="51"/>
      <c r="K34" s="91"/>
      <c r="L34" s="48"/>
      <c r="M34" s="104"/>
      <c r="N34" s="118"/>
    </row>
    <row r="35" spans="1:15" x14ac:dyDescent="0.2">
      <c r="A35" s="86" t="s">
        <v>152</v>
      </c>
      <c r="B35" s="86"/>
      <c r="C35" s="87" t="s">
        <v>154</v>
      </c>
      <c r="D35" s="48"/>
      <c r="E35" s="23">
        <v>0</v>
      </c>
      <c r="F35" s="48"/>
      <c r="G35" s="75">
        <v>0</v>
      </c>
      <c r="H35" s="59">
        <v>0</v>
      </c>
      <c r="I35" s="3">
        <f>H35-G35</f>
        <v>0</v>
      </c>
      <c r="J35" s="51"/>
      <c r="K35" s="59">
        <v>0</v>
      </c>
      <c r="L35" s="70">
        <v>0</v>
      </c>
      <c r="M35" s="110">
        <f>I35+K35</f>
        <v>0</v>
      </c>
      <c r="N35" s="11">
        <f>SUM(K35-L35)</f>
        <v>0</v>
      </c>
      <c r="O35" s="63" t="s">
        <v>15</v>
      </c>
    </row>
    <row r="36" spans="1:15" x14ac:dyDescent="0.2">
      <c r="A36" s="88"/>
      <c r="B36" s="81"/>
      <c r="C36" s="64"/>
      <c r="D36" s="48"/>
      <c r="E36" s="21"/>
      <c r="F36" s="48"/>
      <c r="G36" s="71"/>
      <c r="H36" s="51"/>
      <c r="I36" s="4"/>
      <c r="J36" s="51"/>
      <c r="K36" s="48"/>
      <c r="L36" s="48"/>
      <c r="M36" s="112"/>
      <c r="N36" s="117"/>
      <c r="O36" s="63"/>
    </row>
    <row r="37" spans="1:15" x14ac:dyDescent="0.2">
      <c r="A37" s="86" t="s">
        <v>76</v>
      </c>
      <c r="B37" s="93"/>
      <c r="C37" s="87" t="s">
        <v>64</v>
      </c>
      <c r="D37" s="48"/>
      <c r="E37" s="22">
        <v>0</v>
      </c>
      <c r="F37" s="48"/>
      <c r="G37" s="73">
        <v>0</v>
      </c>
      <c r="H37" s="25">
        <v>0</v>
      </c>
      <c r="I37" s="3">
        <f>H37-G37</f>
        <v>0</v>
      </c>
      <c r="J37" s="51"/>
      <c r="K37" s="25">
        <v>0</v>
      </c>
      <c r="L37" s="70">
        <v>0</v>
      </c>
      <c r="M37" s="110">
        <f>I37+K37</f>
        <v>0</v>
      </c>
      <c r="N37" s="11">
        <f>SUM(K37-L37)</f>
        <v>0</v>
      </c>
      <c r="O37" s="63" t="s">
        <v>20</v>
      </c>
    </row>
    <row r="38" spans="1:15" x14ac:dyDescent="0.2">
      <c r="A38" s="81"/>
      <c r="B38" s="81"/>
      <c r="C38" s="94"/>
      <c r="D38" s="48"/>
      <c r="F38" s="48"/>
      <c r="G38" s="71"/>
      <c r="H38" s="48"/>
      <c r="I38" s="105"/>
      <c r="J38" s="48"/>
      <c r="K38" s="48"/>
      <c r="L38" s="48"/>
      <c r="M38" s="104"/>
      <c r="N38" s="118"/>
    </row>
    <row r="39" spans="1:15" x14ac:dyDescent="0.2">
      <c r="A39" s="86" t="s">
        <v>160</v>
      </c>
      <c r="B39" s="86"/>
      <c r="C39" s="87" t="s">
        <v>159</v>
      </c>
      <c r="D39" s="48"/>
      <c r="E39" s="55">
        <v>0</v>
      </c>
      <c r="F39" s="48"/>
      <c r="G39" s="75">
        <v>0</v>
      </c>
      <c r="H39" s="61">
        <v>0</v>
      </c>
      <c r="I39" s="3">
        <f>H39-G39</f>
        <v>0</v>
      </c>
      <c r="J39" s="51"/>
      <c r="K39" s="61">
        <v>0</v>
      </c>
      <c r="L39" s="61">
        <v>0</v>
      </c>
      <c r="M39" s="113">
        <f>I39+K39</f>
        <v>0</v>
      </c>
      <c r="N39" s="11">
        <f>SUM(K39-L39)</f>
        <v>0</v>
      </c>
      <c r="O39" s="63" t="s">
        <v>15</v>
      </c>
    </row>
    <row r="40" spans="1:15" x14ac:dyDescent="0.2">
      <c r="A40" s="81"/>
      <c r="B40" s="81"/>
      <c r="C40" s="94"/>
      <c r="D40" s="48"/>
      <c r="F40" s="48"/>
      <c r="G40" s="71"/>
      <c r="H40" s="48"/>
      <c r="I40" s="105"/>
      <c r="J40" s="48"/>
      <c r="K40" s="48"/>
      <c r="L40" s="48"/>
      <c r="M40" s="104"/>
      <c r="N40" s="118"/>
    </row>
    <row r="41" spans="1:15" x14ac:dyDescent="0.2">
      <c r="A41" s="86" t="s">
        <v>162</v>
      </c>
      <c r="B41" s="86"/>
      <c r="C41" s="87" t="s">
        <v>163</v>
      </c>
      <c r="D41" s="48"/>
      <c r="E41" s="55">
        <v>0</v>
      </c>
      <c r="F41" s="48"/>
      <c r="G41" s="75">
        <v>0</v>
      </c>
      <c r="H41" s="61">
        <v>0</v>
      </c>
      <c r="I41" s="3">
        <f>H41-G41</f>
        <v>0</v>
      </c>
      <c r="J41" s="51"/>
      <c r="K41" s="61">
        <v>0</v>
      </c>
      <c r="L41" s="61">
        <v>0</v>
      </c>
      <c r="M41" s="113">
        <f>I41+K41</f>
        <v>0</v>
      </c>
      <c r="N41" s="11">
        <f>SUM(K41-L41)</f>
        <v>0</v>
      </c>
      <c r="O41" s="63" t="s">
        <v>15</v>
      </c>
    </row>
    <row r="42" spans="1:15" x14ac:dyDescent="0.2">
      <c r="A42" s="81"/>
      <c r="B42" s="81"/>
      <c r="C42" s="94"/>
      <c r="D42" s="48"/>
      <c r="F42" s="48"/>
      <c r="G42" s="71"/>
      <c r="H42" s="48"/>
      <c r="I42" s="105"/>
      <c r="J42" s="48"/>
      <c r="K42" s="48"/>
      <c r="L42" s="48"/>
      <c r="M42" s="104"/>
      <c r="N42" s="118"/>
    </row>
    <row r="43" spans="1:15" x14ac:dyDescent="0.2">
      <c r="A43" s="86" t="s">
        <v>166</v>
      </c>
      <c r="B43" s="86"/>
      <c r="C43" s="87" t="s">
        <v>167</v>
      </c>
      <c r="D43" s="48"/>
      <c r="E43" s="55">
        <v>0</v>
      </c>
      <c r="F43" s="48"/>
      <c r="G43" s="75">
        <v>0</v>
      </c>
      <c r="H43" s="61">
        <v>0</v>
      </c>
      <c r="I43" s="3">
        <f>H43-G43</f>
        <v>0</v>
      </c>
      <c r="J43" s="51"/>
      <c r="K43" s="61">
        <v>0</v>
      </c>
      <c r="L43" s="61">
        <v>0</v>
      </c>
      <c r="M43" s="113">
        <f>I43+K43</f>
        <v>0</v>
      </c>
      <c r="N43" s="11">
        <f>SUM(K43-L43)</f>
        <v>0</v>
      </c>
      <c r="O43" s="63" t="s">
        <v>15</v>
      </c>
    </row>
    <row r="44" spans="1:15" x14ac:dyDescent="0.2">
      <c r="A44" s="81"/>
      <c r="B44" s="81"/>
      <c r="C44" s="94"/>
      <c r="D44" s="48"/>
      <c r="F44" s="48"/>
      <c r="G44" s="71"/>
      <c r="H44" s="48"/>
      <c r="I44" s="105"/>
      <c r="J44" s="48"/>
      <c r="K44" s="48"/>
      <c r="L44" s="48"/>
      <c r="M44" s="104"/>
      <c r="N44" s="118"/>
    </row>
    <row r="45" spans="1:15" x14ac:dyDescent="0.2">
      <c r="A45" s="86" t="s">
        <v>168</v>
      </c>
      <c r="B45" s="86"/>
      <c r="C45" s="87" t="s">
        <v>169</v>
      </c>
      <c r="D45" s="48"/>
      <c r="E45" s="55">
        <v>0</v>
      </c>
      <c r="F45" s="48"/>
      <c r="G45" s="75">
        <v>0</v>
      </c>
      <c r="H45" s="61">
        <v>0</v>
      </c>
      <c r="I45" s="3">
        <f>H45-G45</f>
        <v>0</v>
      </c>
      <c r="J45" s="51"/>
      <c r="K45" s="61">
        <v>0</v>
      </c>
      <c r="L45" s="61">
        <v>0</v>
      </c>
      <c r="M45" s="113">
        <f>I45+K45</f>
        <v>0</v>
      </c>
      <c r="N45" s="11">
        <f>SUM(K45-L45)</f>
        <v>0</v>
      </c>
      <c r="O45" s="63" t="s">
        <v>15</v>
      </c>
    </row>
    <row r="46" spans="1:15" x14ac:dyDescent="0.2">
      <c r="A46" s="81" t="s">
        <v>60</v>
      </c>
      <c r="B46" s="81"/>
      <c r="C46" s="94" t="s">
        <v>60</v>
      </c>
      <c r="D46" s="48"/>
      <c r="F46" s="48"/>
      <c r="G46" s="71"/>
      <c r="H46" s="48"/>
      <c r="I46" s="105"/>
      <c r="J46" s="48"/>
      <c r="K46" s="48"/>
      <c r="L46" s="48"/>
      <c r="M46" s="104"/>
      <c r="N46" s="118"/>
    </row>
    <row r="47" spans="1:15" x14ac:dyDescent="0.2">
      <c r="A47" s="86" t="s">
        <v>61</v>
      </c>
      <c r="B47" s="86"/>
      <c r="C47" s="87" t="s">
        <v>62</v>
      </c>
      <c r="D47" s="48"/>
      <c r="E47" s="55">
        <v>0</v>
      </c>
      <c r="F47" s="48"/>
      <c r="G47" s="75">
        <v>0</v>
      </c>
      <c r="H47" s="61">
        <v>0</v>
      </c>
      <c r="I47" s="3">
        <f>H47-G47</f>
        <v>0</v>
      </c>
      <c r="J47" s="51"/>
      <c r="K47" s="61">
        <v>0</v>
      </c>
      <c r="L47" s="61">
        <v>0</v>
      </c>
      <c r="M47" s="113">
        <f>I47+K47</f>
        <v>0</v>
      </c>
      <c r="N47" s="11">
        <f>SUM(K47-L47)</f>
        <v>0</v>
      </c>
      <c r="O47" s="63" t="s">
        <v>63</v>
      </c>
    </row>
    <row r="48" spans="1:15" x14ac:dyDescent="0.2">
      <c r="A48" s="81" t="s">
        <v>60</v>
      </c>
      <c r="B48" s="81"/>
      <c r="C48" s="94" t="s">
        <v>60</v>
      </c>
      <c r="D48" s="48"/>
      <c r="F48" s="48"/>
      <c r="G48" s="71"/>
      <c r="H48" s="48"/>
      <c r="I48" s="105"/>
      <c r="J48" s="48"/>
      <c r="K48" s="48"/>
      <c r="L48" s="48"/>
      <c r="M48" s="104"/>
      <c r="N48" s="118"/>
    </row>
    <row r="49" spans="1:15" x14ac:dyDescent="0.2">
      <c r="A49" s="86" t="s">
        <v>61</v>
      </c>
      <c r="B49" s="86"/>
      <c r="C49" s="87" t="s">
        <v>62</v>
      </c>
      <c r="D49" s="48"/>
      <c r="E49" s="55">
        <v>0</v>
      </c>
      <c r="F49" s="48"/>
      <c r="G49" s="75">
        <v>0</v>
      </c>
      <c r="H49" s="61">
        <v>0</v>
      </c>
      <c r="I49" s="3">
        <f>H49-G49</f>
        <v>0</v>
      </c>
      <c r="J49" s="51"/>
      <c r="K49" s="61">
        <v>0</v>
      </c>
      <c r="L49" s="61">
        <v>0</v>
      </c>
      <c r="M49" s="113">
        <f>I49+K49</f>
        <v>0</v>
      </c>
      <c r="N49" s="11">
        <f>SUM(K49-L49)</f>
        <v>0</v>
      </c>
      <c r="O49" s="63" t="s">
        <v>63</v>
      </c>
    </row>
    <row r="50" spans="1:15" x14ac:dyDescent="0.2">
      <c r="A50" s="81" t="s">
        <v>60</v>
      </c>
      <c r="B50" s="81"/>
      <c r="C50" s="94" t="s">
        <v>60</v>
      </c>
      <c r="D50" s="48"/>
      <c r="F50" s="48"/>
      <c r="G50" s="71"/>
      <c r="H50" s="48"/>
      <c r="I50" s="105"/>
      <c r="J50" s="48"/>
      <c r="K50" s="48"/>
      <c r="L50" s="48"/>
      <c r="M50" s="104"/>
      <c r="N50" s="118"/>
    </row>
    <row r="51" spans="1:15" x14ac:dyDescent="0.2">
      <c r="A51" s="86" t="s">
        <v>61</v>
      </c>
      <c r="B51" s="86"/>
      <c r="C51" s="87" t="s">
        <v>62</v>
      </c>
      <c r="D51" s="48"/>
      <c r="E51" s="55">
        <v>0</v>
      </c>
      <c r="F51" s="48"/>
      <c r="G51" s="75">
        <v>0</v>
      </c>
      <c r="H51" s="61">
        <v>0</v>
      </c>
      <c r="I51" s="3">
        <f>H51-G51</f>
        <v>0</v>
      </c>
      <c r="J51" s="51"/>
      <c r="K51" s="61">
        <v>0</v>
      </c>
      <c r="L51" s="61">
        <v>0</v>
      </c>
      <c r="M51" s="113">
        <f>I51+K51</f>
        <v>0</v>
      </c>
      <c r="N51" s="11">
        <f>SUM(K51-L51)</f>
        <v>0</v>
      </c>
      <c r="O51" s="63" t="s">
        <v>63</v>
      </c>
    </row>
    <row r="52" spans="1:15" x14ac:dyDescent="0.2">
      <c r="A52" s="81" t="s">
        <v>60</v>
      </c>
      <c r="B52" s="81"/>
      <c r="C52" s="94" t="s">
        <v>60</v>
      </c>
      <c r="D52" s="48"/>
      <c r="F52" s="48"/>
      <c r="G52" s="71"/>
      <c r="H52" s="48"/>
      <c r="I52" s="105"/>
      <c r="J52" s="48"/>
      <c r="K52" s="48"/>
      <c r="L52" s="48"/>
      <c r="M52" s="104"/>
      <c r="N52" s="118"/>
    </row>
    <row r="53" spans="1:15" x14ac:dyDescent="0.2">
      <c r="A53" s="86" t="s">
        <v>61</v>
      </c>
      <c r="B53" s="86"/>
      <c r="C53" s="87" t="s">
        <v>62</v>
      </c>
      <c r="D53" s="48"/>
      <c r="E53" s="55">
        <v>0</v>
      </c>
      <c r="F53" s="48"/>
      <c r="G53" s="75">
        <v>0</v>
      </c>
      <c r="H53" s="61">
        <v>0</v>
      </c>
      <c r="I53" s="3">
        <f>H53-G53</f>
        <v>0</v>
      </c>
      <c r="J53" s="51"/>
      <c r="K53" s="61">
        <v>0</v>
      </c>
      <c r="L53" s="61">
        <v>0</v>
      </c>
      <c r="M53" s="113">
        <f>I53+K53</f>
        <v>0</v>
      </c>
      <c r="N53" s="11">
        <f>SUM(K53-L53)</f>
        <v>0</v>
      </c>
      <c r="O53" s="63" t="s">
        <v>63</v>
      </c>
    </row>
    <row r="54" spans="1:15" x14ac:dyDescent="0.2">
      <c r="A54" s="81" t="s">
        <v>60</v>
      </c>
      <c r="B54" s="81"/>
      <c r="C54" s="94" t="s">
        <v>60</v>
      </c>
      <c r="D54" s="48"/>
      <c r="F54" s="48"/>
      <c r="G54" s="71"/>
      <c r="H54" s="48"/>
      <c r="I54" s="105"/>
      <c r="J54" s="48"/>
      <c r="K54" s="48"/>
      <c r="L54" s="48"/>
      <c r="M54" s="104"/>
      <c r="N54" s="118"/>
    </row>
    <row r="55" spans="1:15" x14ac:dyDescent="0.2">
      <c r="A55" s="86" t="s">
        <v>61</v>
      </c>
      <c r="B55" s="86"/>
      <c r="C55" s="87" t="s">
        <v>62</v>
      </c>
      <c r="D55" s="48"/>
      <c r="E55" s="55">
        <v>0</v>
      </c>
      <c r="F55" s="48"/>
      <c r="G55" s="75">
        <v>0</v>
      </c>
      <c r="H55" s="61">
        <v>0</v>
      </c>
      <c r="I55" s="3">
        <f>H55-G55</f>
        <v>0</v>
      </c>
      <c r="J55" s="51"/>
      <c r="K55" s="61">
        <v>0</v>
      </c>
      <c r="L55" s="61">
        <v>0</v>
      </c>
      <c r="M55" s="113">
        <f>I55+K55</f>
        <v>0</v>
      </c>
      <c r="N55" s="11">
        <f>SUM(K55-L55)</f>
        <v>0</v>
      </c>
      <c r="O55" s="63" t="s">
        <v>63</v>
      </c>
    </row>
    <row r="56" spans="1:15" x14ac:dyDescent="0.2">
      <c r="A56" s="80"/>
      <c r="B56" s="81"/>
      <c r="C56" s="63"/>
      <c r="D56" s="48"/>
      <c r="E56" s="82"/>
      <c r="F56" s="48"/>
      <c r="G56" s="71"/>
      <c r="H56" s="51"/>
      <c r="I56" s="6"/>
      <c r="J56" s="51"/>
      <c r="K56" s="51"/>
      <c r="L56" s="48"/>
      <c r="M56" s="8"/>
      <c r="N56" s="117"/>
      <c r="O56" s="63"/>
    </row>
    <row r="57" spans="1:15" x14ac:dyDescent="0.2">
      <c r="A57" s="80" t="s">
        <v>90</v>
      </c>
      <c r="B57" s="81"/>
      <c r="C57" s="63" t="s">
        <v>22</v>
      </c>
      <c r="D57" s="48"/>
      <c r="E57" s="82">
        <v>0</v>
      </c>
      <c r="F57" s="48"/>
      <c r="G57" s="71">
        <v>0</v>
      </c>
      <c r="H57" s="95">
        <v>0</v>
      </c>
      <c r="I57" s="10">
        <f>H57-G57</f>
        <v>0</v>
      </c>
      <c r="J57" s="96"/>
      <c r="K57" s="51">
        <v>0</v>
      </c>
      <c r="L57" s="97">
        <v>0</v>
      </c>
      <c r="M57" s="114">
        <f>I57+K57</f>
        <v>0</v>
      </c>
      <c r="N57" s="11">
        <f>SUM(K57-L57)</f>
        <v>0</v>
      </c>
      <c r="O57" s="63" t="s">
        <v>15</v>
      </c>
    </row>
    <row r="58" spans="1:15" x14ac:dyDescent="0.2">
      <c r="A58" s="77"/>
      <c r="B58" s="78"/>
      <c r="C58" s="26"/>
      <c r="D58" s="48"/>
      <c r="E58" s="26"/>
      <c r="F58" s="48"/>
      <c r="G58" s="49"/>
      <c r="H58" s="50"/>
      <c r="I58" s="105"/>
      <c r="J58" s="48"/>
      <c r="K58" s="50"/>
      <c r="L58" s="50"/>
      <c r="M58" s="104"/>
      <c r="N58" s="118"/>
    </row>
    <row r="59" spans="1:15" x14ac:dyDescent="0.2">
      <c r="A59" s="85" t="s">
        <v>77</v>
      </c>
      <c r="B59" s="86"/>
      <c r="C59" s="56" t="s">
        <v>23</v>
      </c>
      <c r="D59" s="48"/>
      <c r="E59" s="23">
        <v>0</v>
      </c>
      <c r="F59" s="48"/>
      <c r="G59" s="75">
        <v>0</v>
      </c>
      <c r="H59" s="59">
        <v>0</v>
      </c>
      <c r="I59" s="3">
        <f>H59-G59</f>
        <v>0</v>
      </c>
      <c r="J59" s="51"/>
      <c r="K59" s="59">
        <v>0</v>
      </c>
      <c r="L59" s="61">
        <v>0</v>
      </c>
      <c r="M59" s="110">
        <f>I59+K59</f>
        <v>0</v>
      </c>
      <c r="N59" s="11">
        <f>SUM(K59-L59)</f>
        <v>0</v>
      </c>
      <c r="O59" s="63" t="s">
        <v>15</v>
      </c>
    </row>
    <row r="60" spans="1:15" x14ac:dyDescent="0.2">
      <c r="A60" s="80"/>
      <c r="B60" s="81"/>
      <c r="D60" s="48"/>
      <c r="F60" s="48"/>
      <c r="G60" s="71"/>
      <c r="H60" s="48"/>
      <c r="I60" s="105"/>
      <c r="J60" s="48"/>
      <c r="K60" s="48"/>
      <c r="L60" s="48"/>
      <c r="M60" s="104"/>
      <c r="N60" s="118"/>
    </row>
    <row r="61" spans="1:15" x14ac:dyDescent="0.2">
      <c r="A61" s="80" t="s">
        <v>78</v>
      </c>
      <c r="B61" s="81"/>
      <c r="C61" s="63" t="s">
        <v>24</v>
      </c>
      <c r="D61" s="48"/>
      <c r="E61" s="82">
        <v>0</v>
      </c>
      <c r="F61" s="48"/>
      <c r="G61" s="71">
        <v>0</v>
      </c>
      <c r="H61" s="51">
        <v>0</v>
      </c>
      <c r="I61" s="3">
        <f>H61-G61</f>
        <v>0</v>
      </c>
      <c r="J61" s="51"/>
      <c r="K61" s="51">
        <v>0</v>
      </c>
      <c r="L61" s="48">
        <v>0</v>
      </c>
      <c r="M61" s="110">
        <f>I61+K61</f>
        <v>0</v>
      </c>
      <c r="N61" s="11">
        <f>SUM(K61-L61)</f>
        <v>0</v>
      </c>
      <c r="O61" s="63" t="s">
        <v>15</v>
      </c>
    </row>
    <row r="62" spans="1:15" x14ac:dyDescent="0.2">
      <c r="A62" s="77"/>
      <c r="B62" s="78"/>
      <c r="C62" s="26"/>
      <c r="D62" s="48"/>
      <c r="E62" s="26"/>
      <c r="F62" s="48"/>
      <c r="G62" s="49"/>
      <c r="H62" s="50"/>
      <c r="I62" s="106"/>
      <c r="J62" s="48"/>
      <c r="K62" s="50"/>
      <c r="L62" s="50"/>
      <c r="M62" s="111"/>
      <c r="N62" s="118"/>
    </row>
    <row r="63" spans="1:15" x14ac:dyDescent="0.2">
      <c r="A63" s="85" t="s">
        <v>79</v>
      </c>
      <c r="B63" s="86"/>
      <c r="C63" s="56" t="s">
        <v>25</v>
      </c>
      <c r="D63" s="48"/>
      <c r="E63" s="23">
        <v>0</v>
      </c>
      <c r="F63" s="48"/>
      <c r="G63" s="75">
        <v>0</v>
      </c>
      <c r="H63" s="59">
        <v>0</v>
      </c>
      <c r="I63" s="3">
        <f>H63-G63</f>
        <v>0</v>
      </c>
      <c r="J63" s="51"/>
      <c r="K63" s="59">
        <v>0</v>
      </c>
      <c r="L63" s="61">
        <v>0</v>
      </c>
      <c r="M63" s="110">
        <f>I63+K63</f>
        <v>0</v>
      </c>
      <c r="N63" s="11">
        <f>SUM(K63-L63)</f>
        <v>0</v>
      </c>
      <c r="O63" s="63" t="s">
        <v>119</v>
      </c>
    </row>
    <row r="64" spans="1:15" x14ac:dyDescent="0.2">
      <c r="A64" s="80"/>
      <c r="B64" s="81"/>
      <c r="D64" s="48"/>
      <c r="F64" s="48"/>
      <c r="G64" s="71"/>
      <c r="H64" s="48"/>
      <c r="I64" s="105"/>
      <c r="J64" s="48"/>
      <c r="K64" s="48"/>
      <c r="L64" s="48"/>
      <c r="M64" s="104"/>
      <c r="N64" s="118"/>
    </row>
    <row r="65" spans="1:15" s="24" customFormat="1" x14ac:dyDescent="0.2">
      <c r="A65" s="98" t="s">
        <v>80</v>
      </c>
      <c r="B65" s="68"/>
      <c r="C65" s="69" t="s">
        <v>26</v>
      </c>
      <c r="D65" s="48"/>
      <c r="E65" s="23">
        <v>0</v>
      </c>
      <c r="F65" s="48"/>
      <c r="G65" s="73">
        <v>0</v>
      </c>
      <c r="H65" s="70">
        <v>0</v>
      </c>
      <c r="I65" s="3">
        <f>H65-G65</f>
        <v>0</v>
      </c>
      <c r="J65" s="51"/>
      <c r="K65" s="25">
        <v>0</v>
      </c>
      <c r="L65" s="70">
        <v>0</v>
      </c>
      <c r="M65" s="115">
        <f>I65+K65</f>
        <v>0</v>
      </c>
      <c r="N65" s="11">
        <f>SUM(K65-L65)</f>
        <v>0</v>
      </c>
      <c r="O65" s="63" t="s">
        <v>119</v>
      </c>
    </row>
    <row r="66" spans="1:15" x14ac:dyDescent="0.2">
      <c r="A66" s="80"/>
      <c r="B66" s="81"/>
      <c r="C66" s="63" t="s">
        <v>27</v>
      </c>
      <c r="D66" s="48"/>
      <c r="E66" s="26"/>
      <c r="F66" s="48"/>
      <c r="G66" s="71"/>
      <c r="H66" s="48"/>
      <c r="I66" s="105"/>
      <c r="J66" s="48"/>
      <c r="K66" s="48"/>
      <c r="L66" s="48"/>
      <c r="M66" s="104"/>
      <c r="N66" s="118"/>
    </row>
    <row r="67" spans="1:15" x14ac:dyDescent="0.2">
      <c r="A67" s="80" t="s">
        <v>81</v>
      </c>
      <c r="B67" s="81"/>
      <c r="C67" s="63" t="s">
        <v>34</v>
      </c>
      <c r="D67" s="48"/>
      <c r="E67" s="23">
        <v>0</v>
      </c>
      <c r="F67" s="48"/>
      <c r="G67" s="71">
        <v>0</v>
      </c>
      <c r="H67" s="51">
        <v>0</v>
      </c>
      <c r="I67" s="3">
        <f>H67-G67</f>
        <v>0</v>
      </c>
      <c r="J67" s="51"/>
      <c r="K67" s="51">
        <v>0</v>
      </c>
      <c r="L67" s="48">
        <v>0</v>
      </c>
      <c r="M67" s="110">
        <f>I67+K67</f>
        <v>0</v>
      </c>
      <c r="N67" s="11">
        <f>SUM(K67-L67)</f>
        <v>0</v>
      </c>
      <c r="O67" s="63" t="s">
        <v>119</v>
      </c>
    </row>
    <row r="68" spans="1:15" x14ac:dyDescent="0.2">
      <c r="A68" s="77"/>
      <c r="B68" s="78"/>
      <c r="C68" s="26"/>
      <c r="D68" s="48"/>
      <c r="E68" s="26"/>
      <c r="F68" s="48"/>
      <c r="G68" s="49"/>
      <c r="H68" s="50"/>
      <c r="I68" s="106"/>
      <c r="J68" s="48"/>
      <c r="K68" s="50"/>
      <c r="L68" s="50"/>
      <c r="M68" s="111"/>
      <c r="N68" s="118"/>
    </row>
    <row r="69" spans="1:15" x14ac:dyDescent="0.2">
      <c r="A69" s="85" t="s">
        <v>82</v>
      </c>
      <c r="B69" s="86"/>
      <c r="C69" s="56" t="s">
        <v>28</v>
      </c>
      <c r="D69" s="48"/>
      <c r="E69" s="23">
        <v>0</v>
      </c>
      <c r="F69" s="48"/>
      <c r="G69" s="75">
        <v>0</v>
      </c>
      <c r="H69" s="61">
        <v>0</v>
      </c>
      <c r="I69" s="3">
        <f>H69-G69</f>
        <v>0</v>
      </c>
      <c r="J69" s="51"/>
      <c r="K69" s="59">
        <v>0</v>
      </c>
      <c r="L69" s="61">
        <v>0</v>
      </c>
      <c r="M69" s="110">
        <f>I69+K69</f>
        <v>0</v>
      </c>
      <c r="N69" s="11">
        <f>SUM(K69-L69)</f>
        <v>0</v>
      </c>
      <c r="O69" s="63" t="s">
        <v>119</v>
      </c>
    </row>
    <row r="70" spans="1:15" x14ac:dyDescent="0.2">
      <c r="A70" s="77"/>
      <c r="B70" s="78"/>
      <c r="C70" s="26"/>
      <c r="D70" s="48"/>
      <c r="F70" s="48"/>
      <c r="G70" s="49"/>
      <c r="H70" s="50"/>
      <c r="I70" s="106"/>
      <c r="J70" s="48"/>
      <c r="K70" s="50"/>
      <c r="L70" s="50"/>
      <c r="M70" s="111"/>
      <c r="N70" s="118"/>
    </row>
    <row r="71" spans="1:15" x14ac:dyDescent="0.2">
      <c r="A71" s="85" t="s">
        <v>83</v>
      </c>
      <c r="B71" s="86"/>
      <c r="C71" s="56" t="s">
        <v>18</v>
      </c>
      <c r="D71" s="48"/>
      <c r="E71" s="82">
        <v>0</v>
      </c>
      <c r="F71" s="48"/>
      <c r="G71" s="75">
        <v>0</v>
      </c>
      <c r="H71" s="59">
        <v>0</v>
      </c>
      <c r="I71" s="3">
        <f>H71-G71</f>
        <v>0</v>
      </c>
      <c r="J71" s="51"/>
      <c r="K71" s="59">
        <v>0</v>
      </c>
      <c r="L71" s="61">
        <v>0</v>
      </c>
      <c r="M71" s="110">
        <f>I71+K71</f>
        <v>0</v>
      </c>
      <c r="N71" s="11">
        <f>SUM(K71-L71)</f>
        <v>0</v>
      </c>
      <c r="O71" s="63" t="s">
        <v>15</v>
      </c>
    </row>
    <row r="72" spans="1:15" x14ac:dyDescent="0.2">
      <c r="A72" s="99"/>
      <c r="B72" s="78"/>
      <c r="C72" s="26"/>
      <c r="D72" s="48"/>
      <c r="E72" s="26"/>
      <c r="F72" s="48"/>
      <c r="G72" s="49"/>
      <c r="H72" s="50"/>
      <c r="I72" s="4"/>
      <c r="J72" s="51"/>
      <c r="K72" s="50"/>
      <c r="L72" s="50"/>
      <c r="M72" s="111"/>
      <c r="N72" s="118"/>
    </row>
    <row r="73" spans="1:15" x14ac:dyDescent="0.2">
      <c r="A73" s="86" t="s">
        <v>97</v>
      </c>
      <c r="B73" s="86"/>
      <c r="C73" s="87" t="s">
        <v>57</v>
      </c>
      <c r="D73" s="48"/>
      <c r="E73" s="23">
        <v>0</v>
      </c>
      <c r="F73" s="48"/>
      <c r="G73" s="75">
        <v>0</v>
      </c>
      <c r="H73" s="61">
        <v>0</v>
      </c>
      <c r="I73" s="3">
        <f>H73-G73</f>
        <v>0</v>
      </c>
      <c r="J73" s="51"/>
      <c r="K73" s="61">
        <v>0</v>
      </c>
      <c r="L73" s="61">
        <v>0</v>
      </c>
      <c r="M73" s="110">
        <f>I73+K73</f>
        <v>0</v>
      </c>
      <c r="N73" s="11">
        <f>SUM(K73-L73)</f>
        <v>0</v>
      </c>
      <c r="O73" s="63" t="s">
        <v>15</v>
      </c>
    </row>
    <row r="74" spans="1:15" x14ac:dyDescent="0.2">
      <c r="A74" s="99"/>
      <c r="B74" s="78"/>
      <c r="C74" s="26"/>
      <c r="D74" s="48"/>
      <c r="F74" s="48"/>
      <c r="G74" s="49"/>
      <c r="H74" s="50"/>
      <c r="I74" s="4"/>
      <c r="J74" s="51"/>
      <c r="K74" s="50"/>
      <c r="L74" s="50"/>
      <c r="M74" s="111"/>
      <c r="N74" s="118"/>
    </row>
    <row r="75" spans="1:15" x14ac:dyDescent="0.2">
      <c r="A75" s="86" t="s">
        <v>84</v>
      </c>
      <c r="B75" s="86"/>
      <c r="C75" s="55" t="s">
        <v>145</v>
      </c>
      <c r="D75" s="48"/>
      <c r="E75" s="82">
        <v>0</v>
      </c>
      <c r="F75" s="48"/>
      <c r="G75" s="75">
        <v>0</v>
      </c>
      <c r="H75" s="61">
        <v>0</v>
      </c>
      <c r="I75" s="3">
        <f>H75-G75</f>
        <v>0</v>
      </c>
      <c r="J75" s="51"/>
      <c r="K75" s="61">
        <v>0</v>
      </c>
      <c r="L75" s="61">
        <v>0</v>
      </c>
      <c r="M75" s="110">
        <f>I75+K75</f>
        <v>0</v>
      </c>
      <c r="N75" s="11">
        <f>SUM(K75-L75)</f>
        <v>0</v>
      </c>
      <c r="O75" s="63" t="s">
        <v>15</v>
      </c>
    </row>
    <row r="76" spans="1:15" x14ac:dyDescent="0.2">
      <c r="A76" s="100"/>
      <c r="B76" s="81"/>
      <c r="C76" s="94"/>
      <c r="D76" s="48"/>
      <c r="E76" s="26"/>
      <c r="F76" s="48"/>
      <c r="G76" s="71"/>
      <c r="H76" s="51"/>
      <c r="I76" s="6"/>
      <c r="J76" s="51"/>
      <c r="K76" s="48"/>
      <c r="L76" s="48"/>
      <c r="M76" s="104"/>
      <c r="N76" s="118"/>
    </row>
    <row r="77" spans="1:15" x14ac:dyDescent="0.2">
      <c r="A77" s="85" t="s">
        <v>85</v>
      </c>
      <c r="B77" s="86"/>
      <c r="C77" s="56" t="s">
        <v>41</v>
      </c>
      <c r="D77" s="48"/>
      <c r="E77" s="23">
        <v>0</v>
      </c>
      <c r="F77" s="48"/>
      <c r="G77" s="75">
        <v>0</v>
      </c>
      <c r="H77" s="59">
        <v>0</v>
      </c>
      <c r="I77" s="3">
        <f>H77-G77</f>
        <v>0</v>
      </c>
      <c r="J77" s="51"/>
      <c r="K77" s="59">
        <v>0</v>
      </c>
      <c r="L77" s="61">
        <v>0</v>
      </c>
      <c r="M77" s="110">
        <f>I77+K77</f>
        <v>0</v>
      </c>
      <c r="N77" s="11">
        <f>SUM(K77-L77)</f>
        <v>0</v>
      </c>
      <c r="O77" s="63" t="s">
        <v>15</v>
      </c>
    </row>
    <row r="78" spans="1:15" x14ac:dyDescent="0.2">
      <c r="A78" s="100"/>
      <c r="B78" s="81"/>
      <c r="C78" s="94"/>
      <c r="D78" s="48"/>
      <c r="E78" s="26"/>
      <c r="F78" s="48"/>
      <c r="G78" s="71"/>
      <c r="H78" s="51"/>
      <c r="I78" s="6"/>
      <c r="J78" s="51"/>
      <c r="K78" s="48"/>
      <c r="L78" s="48"/>
      <c r="M78" s="104"/>
      <c r="N78" s="118"/>
    </row>
    <row r="79" spans="1:15" s="24" customFormat="1" x14ac:dyDescent="0.2">
      <c r="A79" s="101" t="s">
        <v>86</v>
      </c>
      <c r="B79" s="102"/>
      <c r="C79" s="69" t="s">
        <v>177</v>
      </c>
      <c r="D79" s="48"/>
      <c r="E79" s="22">
        <v>0</v>
      </c>
      <c r="F79" s="48"/>
      <c r="G79" s="73">
        <v>0</v>
      </c>
      <c r="H79" s="25">
        <v>0</v>
      </c>
      <c r="I79" s="3">
        <f>H79-G79</f>
        <v>0</v>
      </c>
      <c r="J79" s="51"/>
      <c r="K79" s="25">
        <v>0</v>
      </c>
      <c r="L79" s="70">
        <v>0</v>
      </c>
      <c r="M79" s="110">
        <f>I79+K79</f>
        <v>0</v>
      </c>
      <c r="N79" s="11">
        <f>SUM(K79-L79)</f>
        <v>0</v>
      </c>
      <c r="O79" s="64" t="s">
        <v>15</v>
      </c>
    </row>
    <row r="80" spans="1:15" x14ac:dyDescent="0.2">
      <c r="A80" s="100"/>
      <c r="B80" s="81"/>
      <c r="C80" s="94"/>
      <c r="D80" s="48"/>
      <c r="F80" s="48"/>
      <c r="G80" s="71"/>
      <c r="H80" s="51"/>
      <c r="I80" s="6"/>
      <c r="J80" s="51"/>
      <c r="K80" s="48"/>
      <c r="L80" s="48"/>
      <c r="M80" s="104"/>
      <c r="N80" s="118"/>
    </row>
    <row r="81" spans="1:15" x14ac:dyDescent="0.2">
      <c r="A81" s="80" t="s">
        <v>87</v>
      </c>
      <c r="B81" s="81"/>
      <c r="C81" s="63" t="s">
        <v>59</v>
      </c>
      <c r="D81" s="48"/>
      <c r="E81" s="82">
        <v>0</v>
      </c>
      <c r="F81" s="48"/>
      <c r="G81" s="71">
        <v>0</v>
      </c>
      <c r="H81" s="51">
        <v>0</v>
      </c>
      <c r="I81" s="3">
        <f>H81-G81</f>
        <v>0</v>
      </c>
      <c r="J81" s="51"/>
      <c r="K81" s="51">
        <v>0</v>
      </c>
      <c r="L81" s="48">
        <v>0</v>
      </c>
      <c r="M81" s="110">
        <f>I81+K81</f>
        <v>0</v>
      </c>
      <c r="N81" s="11">
        <f>SUM(K81-L81)</f>
        <v>0</v>
      </c>
      <c r="O81" s="63" t="s">
        <v>15</v>
      </c>
    </row>
    <row r="82" spans="1:15" x14ac:dyDescent="0.2">
      <c r="A82" s="77"/>
      <c r="B82" s="78"/>
      <c r="C82" s="26"/>
      <c r="D82" s="48"/>
      <c r="E82" s="26"/>
      <c r="F82" s="48"/>
      <c r="G82" s="49"/>
      <c r="H82" s="50"/>
      <c r="I82" s="5" t="s">
        <v>16</v>
      </c>
      <c r="J82" s="57"/>
      <c r="K82" s="50"/>
      <c r="L82" s="50"/>
      <c r="M82" s="111"/>
      <c r="N82" s="118"/>
    </row>
    <row r="83" spans="1:15" x14ac:dyDescent="0.2">
      <c r="A83" s="85" t="s">
        <v>88</v>
      </c>
      <c r="B83" s="86"/>
      <c r="C83" s="56" t="s">
        <v>29</v>
      </c>
      <c r="D83" s="48"/>
      <c r="E83" s="23">
        <v>0</v>
      </c>
      <c r="F83" s="48"/>
      <c r="G83" s="75">
        <v>0</v>
      </c>
      <c r="H83" s="59">
        <v>0</v>
      </c>
      <c r="I83" s="3">
        <f>H83-G83</f>
        <v>0</v>
      </c>
      <c r="J83" s="51"/>
      <c r="K83" s="59">
        <v>0</v>
      </c>
      <c r="L83" s="61">
        <v>0</v>
      </c>
      <c r="M83" s="110">
        <f>I83+K83</f>
        <v>0</v>
      </c>
      <c r="N83" s="11">
        <f>SUM(K83-L83)</f>
        <v>0</v>
      </c>
      <c r="O83" s="63" t="s">
        <v>15</v>
      </c>
    </row>
    <row r="84" spans="1:15" x14ac:dyDescent="0.2">
      <c r="A84" s="80"/>
      <c r="B84" s="81"/>
      <c r="C84" s="63" t="s">
        <v>30</v>
      </c>
      <c r="D84" s="48"/>
      <c r="F84" s="48"/>
      <c r="G84" s="71"/>
      <c r="H84" s="48"/>
      <c r="I84" s="6"/>
      <c r="J84" s="51"/>
      <c r="K84" s="48"/>
      <c r="L84" s="48"/>
      <c r="M84" s="104"/>
      <c r="N84" s="118"/>
      <c r="O84" s="63" t="s">
        <v>16</v>
      </c>
    </row>
    <row r="85" spans="1:15" x14ac:dyDescent="0.2">
      <c r="A85" s="85" t="s">
        <v>89</v>
      </c>
      <c r="B85" s="86"/>
      <c r="C85" s="56" t="s">
        <v>31</v>
      </c>
      <c r="D85" s="48"/>
      <c r="E85" s="82">
        <v>0</v>
      </c>
      <c r="F85" s="48"/>
      <c r="G85" s="75">
        <v>0</v>
      </c>
      <c r="H85" s="59">
        <v>0</v>
      </c>
      <c r="I85" s="3">
        <f>H85-G85</f>
        <v>0</v>
      </c>
      <c r="J85" s="51"/>
      <c r="K85" s="59">
        <v>0</v>
      </c>
      <c r="L85" s="70">
        <v>0</v>
      </c>
      <c r="M85" s="110">
        <f>I85+K85</f>
        <v>0</v>
      </c>
      <c r="N85" s="11">
        <f>SUM(K85-L85)</f>
        <v>0</v>
      </c>
      <c r="O85" s="63" t="s">
        <v>15</v>
      </c>
    </row>
    <row r="86" spans="1:15" x14ac:dyDescent="0.2">
      <c r="A86" s="88"/>
      <c r="B86" s="81"/>
      <c r="C86" s="64"/>
      <c r="D86" s="48"/>
      <c r="E86" s="26"/>
      <c r="F86" s="48"/>
      <c r="G86" s="71"/>
      <c r="H86" s="51"/>
      <c r="I86" s="6"/>
      <c r="J86" s="51"/>
      <c r="K86" s="51"/>
      <c r="L86" s="48"/>
      <c r="M86" s="8"/>
      <c r="N86" s="117"/>
      <c r="O86" s="63"/>
    </row>
    <row r="87" spans="1:15" x14ac:dyDescent="0.2">
      <c r="A87" s="85" t="s">
        <v>91</v>
      </c>
      <c r="B87" s="93"/>
      <c r="C87" s="69" t="s">
        <v>33</v>
      </c>
      <c r="D87" s="48"/>
      <c r="E87" s="23">
        <v>0</v>
      </c>
      <c r="F87" s="48"/>
      <c r="G87" s="73">
        <v>0</v>
      </c>
      <c r="H87" s="25">
        <v>0</v>
      </c>
      <c r="I87" s="3">
        <f>H87-G87</f>
        <v>0</v>
      </c>
      <c r="J87" s="51"/>
      <c r="K87" s="25">
        <v>0</v>
      </c>
      <c r="L87" s="70">
        <v>0</v>
      </c>
      <c r="M87" s="110">
        <f>I87+K87</f>
        <v>0</v>
      </c>
      <c r="N87" s="11">
        <f>SUM(K87-L87)</f>
        <v>0</v>
      </c>
      <c r="O87" s="63" t="s">
        <v>15</v>
      </c>
    </row>
    <row r="88" spans="1:15" x14ac:dyDescent="0.2">
      <c r="A88" s="80"/>
      <c r="B88" s="81"/>
      <c r="D88" s="48"/>
      <c r="E88" s="26"/>
      <c r="F88" s="48"/>
      <c r="G88" s="71"/>
      <c r="H88" s="48"/>
      <c r="I88" s="105"/>
      <c r="J88" s="48"/>
      <c r="K88" s="48"/>
      <c r="L88" s="48"/>
      <c r="M88" s="104"/>
      <c r="N88" s="118"/>
    </row>
    <row r="89" spans="1:15" x14ac:dyDescent="0.2">
      <c r="A89" s="85" t="s">
        <v>92</v>
      </c>
      <c r="B89" s="86"/>
      <c r="C89" s="56" t="s">
        <v>44</v>
      </c>
      <c r="D89" s="48"/>
      <c r="E89" s="23">
        <v>0</v>
      </c>
      <c r="F89" s="48"/>
      <c r="G89" s="75">
        <v>0</v>
      </c>
      <c r="H89" s="61">
        <v>0</v>
      </c>
      <c r="I89" s="3">
        <f>H89-G89</f>
        <v>0</v>
      </c>
      <c r="J89" s="51"/>
      <c r="K89" s="61">
        <v>0</v>
      </c>
      <c r="L89" s="61">
        <v>0</v>
      </c>
      <c r="M89" s="110">
        <f>I89+K89</f>
        <v>0</v>
      </c>
      <c r="N89" s="11">
        <f>SUM(K89-L89)</f>
        <v>0</v>
      </c>
      <c r="O89" s="63" t="s">
        <v>15</v>
      </c>
    </row>
    <row r="90" spans="1:15" x14ac:dyDescent="0.2">
      <c r="A90" s="77"/>
      <c r="B90" s="78"/>
      <c r="C90" s="26"/>
      <c r="D90" s="48"/>
      <c r="F90" s="48"/>
      <c r="G90" s="49"/>
      <c r="H90" s="50"/>
      <c r="I90" s="106"/>
      <c r="J90" s="48"/>
      <c r="K90" s="50"/>
      <c r="L90" s="50"/>
      <c r="M90" s="111"/>
      <c r="N90" s="118"/>
    </row>
    <row r="91" spans="1:15" x14ac:dyDescent="0.2">
      <c r="A91" s="85" t="s">
        <v>98</v>
      </c>
      <c r="B91" s="86"/>
      <c r="C91" s="56" t="s">
        <v>57</v>
      </c>
      <c r="D91" s="48"/>
      <c r="E91" s="82">
        <v>0</v>
      </c>
      <c r="F91" s="48"/>
      <c r="G91" s="75">
        <v>0</v>
      </c>
      <c r="H91" s="59">
        <v>0</v>
      </c>
      <c r="I91" s="3">
        <f>H91-G91</f>
        <v>0</v>
      </c>
      <c r="J91" s="51"/>
      <c r="K91" s="59">
        <v>0</v>
      </c>
      <c r="L91" s="61">
        <v>0</v>
      </c>
      <c r="M91" s="110">
        <f>I91+K91</f>
        <v>0</v>
      </c>
      <c r="N91" s="11">
        <f>SUM(K91-L91)</f>
        <v>0</v>
      </c>
      <c r="O91" s="63" t="s">
        <v>15</v>
      </c>
    </row>
    <row r="92" spans="1:15" x14ac:dyDescent="0.2">
      <c r="A92" s="77"/>
      <c r="B92" s="78"/>
      <c r="C92" s="26"/>
      <c r="D92" s="48"/>
      <c r="E92" s="26"/>
      <c r="F92" s="48"/>
      <c r="G92" s="49"/>
      <c r="H92" s="50"/>
      <c r="I92" s="106"/>
      <c r="J92" s="48"/>
      <c r="K92" s="50"/>
      <c r="L92" s="50"/>
      <c r="M92" s="111"/>
      <c r="N92" s="118"/>
    </row>
    <row r="93" spans="1:15" x14ac:dyDescent="0.2">
      <c r="A93" s="85" t="s">
        <v>93</v>
      </c>
      <c r="B93" s="86"/>
      <c r="C93" s="56" t="s">
        <v>18</v>
      </c>
      <c r="D93" s="48"/>
      <c r="E93" s="23">
        <v>0</v>
      </c>
      <c r="F93" s="48"/>
      <c r="G93" s="75">
        <v>0</v>
      </c>
      <c r="H93" s="59">
        <v>0</v>
      </c>
      <c r="I93" s="3">
        <f>H93-G93</f>
        <v>0</v>
      </c>
      <c r="J93" s="51"/>
      <c r="K93" s="59">
        <v>0</v>
      </c>
      <c r="L93" s="61">
        <v>0</v>
      </c>
      <c r="M93" s="110">
        <f>I93+K93</f>
        <v>0</v>
      </c>
      <c r="N93" s="11">
        <f>SUM(K93-L93)</f>
        <v>0</v>
      </c>
      <c r="O93" s="63" t="s">
        <v>15</v>
      </c>
    </row>
    <row r="94" spans="1:15" x14ac:dyDescent="0.2">
      <c r="A94" s="46"/>
      <c r="D94" s="48"/>
      <c r="E94" s="26"/>
      <c r="F94" s="48"/>
      <c r="G94" s="71"/>
      <c r="H94" s="48"/>
      <c r="I94" s="105"/>
      <c r="J94" s="48"/>
      <c r="K94" s="48"/>
      <c r="L94" s="48"/>
      <c r="M94" s="104"/>
      <c r="N94" s="118"/>
    </row>
    <row r="95" spans="1:15" x14ac:dyDescent="0.2">
      <c r="A95" s="54" t="s">
        <v>94</v>
      </c>
      <c r="B95" s="55"/>
      <c r="C95" s="56" t="s">
        <v>40</v>
      </c>
      <c r="D95" s="48"/>
      <c r="E95" s="23">
        <v>0</v>
      </c>
      <c r="F95" s="48"/>
      <c r="G95" s="75">
        <v>0</v>
      </c>
      <c r="H95" s="59">
        <v>0</v>
      </c>
      <c r="I95" s="3">
        <f>H95-G95</f>
        <v>0</v>
      </c>
      <c r="J95" s="51"/>
      <c r="K95" s="59">
        <v>0</v>
      </c>
      <c r="L95" s="61">
        <v>0</v>
      </c>
      <c r="M95" s="110">
        <f>I95+K95</f>
        <v>0</v>
      </c>
      <c r="N95" s="11">
        <f>SUM(K95-L95)</f>
        <v>0</v>
      </c>
      <c r="O95" s="63" t="s">
        <v>15</v>
      </c>
    </row>
    <row r="96" spans="1:15" x14ac:dyDescent="0.2">
      <c r="A96" s="46"/>
      <c r="D96" s="48"/>
      <c r="E96" s="26"/>
      <c r="F96" s="48"/>
      <c r="G96" s="71"/>
      <c r="H96" s="48"/>
      <c r="I96" s="105"/>
      <c r="J96" s="48"/>
      <c r="K96" s="48"/>
      <c r="L96" s="48"/>
      <c r="M96" s="104"/>
      <c r="N96" s="118"/>
    </row>
    <row r="97" spans="1:15" x14ac:dyDescent="0.2">
      <c r="A97" s="54" t="s">
        <v>95</v>
      </c>
      <c r="B97" s="55"/>
      <c r="C97" s="56" t="s">
        <v>177</v>
      </c>
      <c r="D97" s="48"/>
      <c r="E97" s="23">
        <v>0</v>
      </c>
      <c r="F97" s="48"/>
      <c r="G97" s="75">
        <v>0</v>
      </c>
      <c r="H97" s="59">
        <v>0</v>
      </c>
      <c r="I97" s="3">
        <f>H97-G97</f>
        <v>0</v>
      </c>
      <c r="J97" s="51"/>
      <c r="K97" s="59">
        <v>0</v>
      </c>
      <c r="L97" s="61">
        <v>0</v>
      </c>
      <c r="M97" s="110">
        <f>I97+K97</f>
        <v>0</v>
      </c>
      <c r="N97" s="11">
        <f>SUM(K97-L97)</f>
        <v>0</v>
      </c>
      <c r="O97" s="63" t="s">
        <v>15</v>
      </c>
    </row>
    <row r="98" spans="1:15" x14ac:dyDescent="0.2">
      <c r="A98" s="46"/>
      <c r="D98" s="48"/>
      <c r="E98" s="26"/>
      <c r="F98" s="48"/>
      <c r="G98" s="71"/>
      <c r="H98" s="48"/>
      <c r="I98" s="105"/>
      <c r="J98" s="48"/>
      <c r="K98" s="48"/>
      <c r="L98" s="48"/>
      <c r="M98" s="104"/>
      <c r="N98" s="118"/>
    </row>
    <row r="99" spans="1:15" x14ac:dyDescent="0.2">
      <c r="A99" s="54" t="s">
        <v>96</v>
      </c>
      <c r="B99" s="55"/>
      <c r="C99" s="56" t="s">
        <v>49</v>
      </c>
      <c r="D99" s="48"/>
      <c r="E99" s="23">
        <v>0</v>
      </c>
      <c r="F99" s="48"/>
      <c r="G99" s="75">
        <v>0</v>
      </c>
      <c r="H99" s="59">
        <v>0</v>
      </c>
      <c r="I99" s="3">
        <f>H99-G99</f>
        <v>0</v>
      </c>
      <c r="J99" s="51"/>
      <c r="K99" s="59">
        <v>0</v>
      </c>
      <c r="L99" s="61">
        <v>0</v>
      </c>
      <c r="M99" s="110">
        <f>I99+K99</f>
        <v>0</v>
      </c>
      <c r="N99" s="11">
        <f>SUM(K99-L99)</f>
        <v>0</v>
      </c>
      <c r="O99" s="63" t="s">
        <v>15</v>
      </c>
    </row>
    <row r="100" spans="1:15" x14ac:dyDescent="0.2">
      <c r="A100" s="103"/>
      <c r="B100" s="24"/>
      <c r="C100" s="64"/>
      <c r="D100" s="24"/>
      <c r="E100" s="21"/>
      <c r="F100" s="24"/>
      <c r="G100" s="24"/>
      <c r="H100" s="21"/>
      <c r="I100" s="6"/>
      <c r="J100" s="21"/>
      <c r="K100" s="21"/>
      <c r="L100" s="24"/>
      <c r="M100" s="8"/>
      <c r="N100" s="8"/>
      <c r="O100" s="63"/>
    </row>
    <row r="101" spans="1:15" x14ac:dyDescent="0.2">
      <c r="A101" s="103"/>
      <c r="B101" s="24"/>
      <c r="C101" s="64"/>
      <c r="D101" s="24"/>
      <c r="E101" s="21"/>
      <c r="F101" s="24"/>
      <c r="G101" s="24"/>
      <c r="H101" s="21"/>
      <c r="I101" s="21"/>
      <c r="J101" s="21"/>
      <c r="K101" s="21"/>
      <c r="L101" s="24"/>
      <c r="M101" s="62"/>
      <c r="N101" s="62"/>
      <c r="O101" s="63"/>
    </row>
    <row r="102" spans="1:15" ht="13.5" thickBot="1" x14ac:dyDescent="0.25">
      <c r="C102" s="63" t="s">
        <v>32</v>
      </c>
      <c r="E102" s="27">
        <f>SUM(E8:E99)</f>
        <v>0</v>
      </c>
      <c r="F102" s="27"/>
      <c r="G102" s="27">
        <f t="shared" ref="G102:N102" si="0">SUM(G8:G99)</f>
        <v>0</v>
      </c>
      <c r="H102" s="27">
        <f t="shared" si="0"/>
        <v>0</v>
      </c>
      <c r="I102" s="27">
        <f t="shared" si="0"/>
        <v>0</v>
      </c>
      <c r="J102" s="27"/>
      <c r="K102" s="27">
        <f t="shared" si="0"/>
        <v>0</v>
      </c>
      <c r="L102" s="27">
        <f t="shared" si="0"/>
        <v>0</v>
      </c>
      <c r="M102" s="27">
        <f t="shared" si="0"/>
        <v>0</v>
      </c>
      <c r="N102" s="27">
        <f t="shared" si="0"/>
        <v>0</v>
      </c>
    </row>
    <row r="103" spans="1:15" ht="13.5" thickTop="1" x14ac:dyDescent="0.2"/>
  </sheetData>
  <phoneticPr fontId="0" type="noConversion"/>
  <printOptions headings="1"/>
  <pageMargins left="0.25" right="0.05" top="0.63" bottom="1" header="0.5" footer="0.5"/>
  <pageSetup scale="65" fitToHeight="2" orientation="landscape" r:id="rId1"/>
  <headerFooter alignWithMargins="0"/>
  <rowBreaks count="1" manualBreakCount="1">
    <brk id="5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topLeftCell="A40" workbookViewId="0">
      <selection activeCell="C3" sqref="C3"/>
    </sheetView>
  </sheetViews>
  <sheetFormatPr defaultRowHeight="12.75" x14ac:dyDescent="0.2"/>
  <cols>
    <col min="1" max="1" width="5.77734375" style="107" customWidth="1"/>
    <col min="2" max="2" width="17.21875" style="107" customWidth="1"/>
    <col min="3" max="3" width="26" style="107" customWidth="1"/>
    <col min="4" max="4" width="12.33203125" style="108" customWidth="1"/>
    <col min="5" max="5" width="11.88671875" style="108" customWidth="1"/>
    <col min="6" max="16384" width="8.88671875" style="107"/>
  </cols>
  <sheetData>
    <row r="1" spans="2:5" x14ac:dyDescent="0.2">
      <c r="C1" s="120" t="s">
        <v>178</v>
      </c>
    </row>
    <row r="2" spans="2:5" x14ac:dyDescent="0.2">
      <c r="D2" s="119" t="s">
        <v>51</v>
      </c>
      <c r="E2" s="119" t="s">
        <v>52</v>
      </c>
    </row>
    <row r="3" spans="2:5" x14ac:dyDescent="0.2">
      <c r="B3" s="107" t="str">
        <f>'Rev Reconile'!$A$9</f>
        <v>01-005-X-X-000-211</v>
      </c>
      <c r="D3" s="108">
        <f>IF('Rev Reconile'!E9&gt;0,'Rev Reconile'!E9,0)</f>
        <v>0</v>
      </c>
      <c r="E3" s="108">
        <f>IF('Rev Reconile'!E9&lt;0,'Rev Reconile'!E9*-1,0)</f>
        <v>0</v>
      </c>
    </row>
    <row r="4" spans="2:5" x14ac:dyDescent="0.2">
      <c r="B4" s="107" t="s">
        <v>110</v>
      </c>
      <c r="D4" s="108">
        <f>IF('Rev Reconile'!E9&lt;0,'Rev Reconile'!E9*-1,0)</f>
        <v>0</v>
      </c>
      <c r="E4" s="108">
        <f>IF('Rev Reconile'!E9&gt;0,'Rev Reconile'!E9,0)</f>
        <v>0</v>
      </c>
    </row>
    <row r="5" spans="2:5" x14ac:dyDescent="0.2">
      <c r="B5" s="107" t="str">
        <f>'Rev Reconile'!$A$11</f>
        <v>01-005-X-X-000-213</v>
      </c>
      <c r="D5" s="108">
        <f>IF('Rev Reconile'!E11&gt;0,'Rev Reconile'!E11,0)</f>
        <v>0</v>
      </c>
      <c r="E5" s="108">
        <f>IF('Rev Reconile'!E11&lt;0,'Rev Reconile'!E11*-1,0)</f>
        <v>0</v>
      </c>
    </row>
    <row r="6" spans="2:5" x14ac:dyDescent="0.2">
      <c r="B6" s="107" t="s">
        <v>110</v>
      </c>
      <c r="D6" s="108">
        <f>IF('Rev Reconile'!E11&lt;0,'Rev Reconile'!E11*-1,0)</f>
        <v>0</v>
      </c>
      <c r="E6" s="108">
        <f>IF('Rev Reconile'!E11&gt;0,'Rev Reconile'!E11,0)</f>
        <v>0</v>
      </c>
    </row>
    <row r="7" spans="2:5" x14ac:dyDescent="0.2">
      <c r="B7" s="107" t="str">
        <f>'Rev Reconile'!$A$13</f>
        <v>01-005-X-X-000-227</v>
      </c>
      <c r="D7" s="108">
        <f>IF('Rev Reconile'!E13&gt;0,'Rev Reconile'!E13,0)</f>
        <v>0</v>
      </c>
      <c r="E7" s="108">
        <f>IF('Rev Reconile'!E13&lt;0,'Rev Reconile'!E13*-1,0)</f>
        <v>0</v>
      </c>
    </row>
    <row r="8" spans="2:5" x14ac:dyDescent="0.2">
      <c r="B8" s="107" t="s">
        <v>110</v>
      </c>
      <c r="D8" s="108">
        <f>IF('Rev Reconile'!E13&lt;0,'Rev Reconile'!E13*-1,0)</f>
        <v>0</v>
      </c>
      <c r="E8" s="108">
        <f>IF('Rev Reconile'!E13&gt;0,'Rev Reconile'!E13,0)</f>
        <v>0</v>
      </c>
    </row>
    <row r="9" spans="2:5" x14ac:dyDescent="0.2">
      <c r="B9" s="107" t="str">
        <f>'Rev Reconile'!$A$15</f>
        <v>01-005-X-X-000-234</v>
      </c>
      <c r="D9" s="108">
        <f>IF('Rev Reconile'!E15&gt;0,'Rev Reconile'!E15,0)</f>
        <v>0</v>
      </c>
      <c r="E9" s="108">
        <f>IF('Rev Reconile'!E15&lt;0,'Rev Reconile'!E15*-1,0)</f>
        <v>0</v>
      </c>
    </row>
    <row r="10" spans="2:5" x14ac:dyDescent="0.2">
      <c r="B10" s="107" t="s">
        <v>110</v>
      </c>
      <c r="D10" s="108">
        <f>IF('Rev Reconile'!E15&lt;0,'Rev Reconile'!E15*-1,0)</f>
        <v>0</v>
      </c>
      <c r="E10" s="108">
        <f>IF('Rev Reconile'!E15&gt;0,'Rev Reconile'!E15,0)</f>
        <v>0</v>
      </c>
    </row>
    <row r="11" spans="2:5" x14ac:dyDescent="0.2">
      <c r="B11" s="107" t="str">
        <f>'Rev Reconile'!$A$17</f>
        <v>01-005-X-X-000-258</v>
      </c>
      <c r="D11" s="108">
        <f>IF('Rev Reconile'!E17&gt;0,'Rev Reconile'!E17,0)</f>
        <v>0</v>
      </c>
      <c r="E11" s="108">
        <f>IF('Rev Reconile'!E17&lt;0,'Rev Reconile'!E17*-1,0)</f>
        <v>0</v>
      </c>
    </row>
    <row r="12" spans="2:5" x14ac:dyDescent="0.2">
      <c r="B12" s="107" t="s">
        <v>110</v>
      </c>
      <c r="D12" s="108">
        <f>IF('Rev Reconile'!E17&lt;0,'Rev Reconile'!E17*-1,0)</f>
        <v>0</v>
      </c>
      <c r="E12" s="108">
        <f>IF('Rev Reconile'!E17&gt;0,'Rev Reconile'!E17,0)</f>
        <v>0</v>
      </c>
    </row>
    <row r="13" spans="2:5" x14ac:dyDescent="0.2">
      <c r="B13" s="107" t="str">
        <f>'Rev Reconile'!$A$19</f>
        <v>01-005-X-X-313-300</v>
      </c>
      <c r="D13" s="108">
        <f>IF('Rev Reconile'!E19&gt;0,'Rev Reconile'!E19,0)</f>
        <v>0</v>
      </c>
      <c r="E13" s="108">
        <f>IF('Rev Reconile'!E19&lt;0,'Rev Reconile'!E19*-1,0)</f>
        <v>0</v>
      </c>
    </row>
    <row r="14" spans="2:5" x14ac:dyDescent="0.2">
      <c r="B14" s="107" t="s">
        <v>110</v>
      </c>
      <c r="D14" s="108">
        <f>IF('Rev Reconile'!E19&lt;0,'Rev Reconile'!E19*-1,0)</f>
        <v>0</v>
      </c>
      <c r="E14" s="108">
        <f>IF('Rev Reconile'!E19&gt;0,'Rev Reconile'!E19,0)</f>
        <v>0</v>
      </c>
    </row>
    <row r="15" spans="2:5" x14ac:dyDescent="0.2">
      <c r="B15" s="107" t="str">
        <f>'Rev Reconile'!$A$21</f>
        <v>01-005-X-X-000-229</v>
      </c>
      <c r="D15" s="108">
        <f>IF('Rev Reconile'!E21&gt;0,'Rev Reconile'!E21,0)</f>
        <v>0</v>
      </c>
      <c r="E15" s="108">
        <f>IF('Rev Reconile'!E21&lt;0,'Rev Reconile'!E21*-1,0)</f>
        <v>0</v>
      </c>
    </row>
    <row r="16" spans="2:5" x14ac:dyDescent="0.2">
      <c r="B16" s="107" t="s">
        <v>110</v>
      </c>
      <c r="D16" s="108">
        <f>IF('Rev Reconile'!E21&lt;0,'Rev Reconile'!E21*-1,0)</f>
        <v>0</v>
      </c>
      <c r="E16" s="108">
        <f>IF('Rev Reconile'!E21&gt;0,'Rev Reconile'!E21,0)</f>
        <v>0</v>
      </c>
    </row>
    <row r="17" spans="2:5" x14ac:dyDescent="0.2">
      <c r="B17" s="107" t="str">
        <f>'Rev Reconile'!$A$23</f>
        <v>01-005-X-X-000-360</v>
      </c>
      <c r="D17" s="108">
        <f>IF('Rev Reconile'!E23&gt;0,'Rev Reconile'!E23,0)</f>
        <v>0</v>
      </c>
      <c r="E17" s="108">
        <f>IF('Rev Reconile'!E23&lt;0,'Rev Reconile'!E23*-1,0)</f>
        <v>0</v>
      </c>
    </row>
    <row r="18" spans="2:5" x14ac:dyDescent="0.2">
      <c r="B18" s="107" t="s">
        <v>110</v>
      </c>
      <c r="D18" s="108">
        <f>IF('Rev Reconile'!E23&lt;0,'Rev Reconile'!E23*-1,0)</f>
        <v>0</v>
      </c>
      <c r="E18" s="108">
        <f>IF('Rev Reconile'!E23&gt;0,'Rev Reconile'!E23,0)</f>
        <v>0</v>
      </c>
    </row>
    <row r="19" spans="2:5" x14ac:dyDescent="0.2">
      <c r="B19" s="107" t="str">
        <f>'Rev Reconile'!$A$25</f>
        <v>01-005-X-X-000-317</v>
      </c>
      <c r="D19" s="108">
        <f>IF('Rev Reconile'!E25&gt;0,'Rev Reconile'!E25,0)</f>
        <v>0</v>
      </c>
      <c r="E19" s="108">
        <f>IF('Rev Reconile'!E25&lt;0,'Rev Reconile'!E25*-1,0)</f>
        <v>0</v>
      </c>
    </row>
    <row r="20" spans="2:5" x14ac:dyDescent="0.2">
      <c r="B20" s="107" t="s">
        <v>110</v>
      </c>
      <c r="D20" s="108">
        <f>IF('Rev Reconile'!E25&lt;0,'Rev Reconile'!E25*-1,0)</f>
        <v>0</v>
      </c>
      <c r="E20" s="108">
        <f>IF('Rev Reconile'!E25&gt;0,'Rev Reconile'!E25,0)</f>
        <v>0</v>
      </c>
    </row>
    <row r="21" spans="2:5" x14ac:dyDescent="0.2">
      <c r="B21" s="107" t="str">
        <f>'Rev Reconile'!$A$27</f>
        <v>01-005-X-X-720-300</v>
      </c>
      <c r="D21" s="108">
        <f>IF('Rev Reconile'!E27&gt;0,'Rev Reconile'!E27,0)</f>
        <v>0</v>
      </c>
      <c r="E21" s="108">
        <f>IF('Rev Reconile'!E27&lt;0,'Rev Reconile'!E27*-1,0)</f>
        <v>0</v>
      </c>
    </row>
    <row r="22" spans="2:5" x14ac:dyDescent="0.2">
      <c r="B22" s="107" t="s">
        <v>110</v>
      </c>
      <c r="D22" s="108">
        <f>IF('Rev Reconile'!E27&lt;0,'Rev Reconile'!E27*-1,0)</f>
        <v>0</v>
      </c>
      <c r="E22" s="108">
        <f>IF('Rev Reconile'!E27&gt;0,'Rev Reconile'!E27,0)</f>
        <v>0</v>
      </c>
    </row>
    <row r="23" spans="2:5" x14ac:dyDescent="0.2">
      <c r="B23" s="107" t="str">
        <f>'Rev Reconile'!$A$29</f>
        <v>01-005-X-X-414-400</v>
      </c>
      <c r="D23" s="108">
        <f>IF('Rev Reconile'!E29&gt;0,'Rev Reconile'!E29,0)</f>
        <v>0</v>
      </c>
      <c r="E23" s="108">
        <f>IF('Rev Reconile'!E29&lt;0,'Rev Reconile'!E29*-1,0)</f>
        <v>0</v>
      </c>
    </row>
    <row r="24" spans="2:5" x14ac:dyDescent="0.2">
      <c r="B24" s="107" t="s">
        <v>111</v>
      </c>
      <c r="D24" s="108">
        <f>IF('Rev Reconile'!E29&lt;0,'Rev Reconile'!E29*-1,0)</f>
        <v>0</v>
      </c>
      <c r="E24" s="108">
        <f>IF('Rev Reconile'!E29&gt;0,'Rev Reconile'!E29,0)</f>
        <v>0</v>
      </c>
    </row>
    <row r="25" spans="2:5" x14ac:dyDescent="0.2">
      <c r="B25" s="107" t="str">
        <f>'Rev Reconile'!$A$31</f>
        <v>01-005-X-X-401-400</v>
      </c>
      <c r="D25" s="108">
        <f>IF('Rev Reconile'!E31&gt;0,'Rev Reconile'!E31,0)</f>
        <v>0</v>
      </c>
      <c r="E25" s="108">
        <f>IF('Rev Reconile'!E31&lt;0,'Rev Reconile'!E31*-1,0)</f>
        <v>0</v>
      </c>
    </row>
    <row r="26" spans="2:5" x14ac:dyDescent="0.2">
      <c r="B26" s="107" t="s">
        <v>111</v>
      </c>
      <c r="D26" s="108">
        <f>IF('Rev Reconile'!E31&lt;0,'Rev Reconile'!E31*-1,0)</f>
        <v>0</v>
      </c>
      <c r="E26" s="108">
        <f>IF('Rev Reconile'!E31&gt;0,'Rev Reconile'!E31,0)</f>
        <v>0</v>
      </c>
    </row>
    <row r="27" spans="2:5" x14ac:dyDescent="0.2">
      <c r="B27" s="107" t="str">
        <f>'Rev Reconile'!$A$33</f>
        <v>01-005-X-X-514-500</v>
      </c>
      <c r="D27" s="108">
        <f>IF('Rev Reconile'!E33&gt;0,'Rev Reconile'!E33,0)</f>
        <v>0</v>
      </c>
      <c r="E27" s="108">
        <f>IF('Rev Reconile'!E33&lt;0,'Rev Reconile'!E33*-1,0)</f>
        <v>0</v>
      </c>
    </row>
    <row r="28" spans="2:5" x14ac:dyDescent="0.2">
      <c r="B28" s="107" t="s">
        <v>112</v>
      </c>
      <c r="D28" s="108">
        <f>IF('Rev Reconile'!E33&lt;0,'Rev Reconile'!E33*-1,0)</f>
        <v>0</v>
      </c>
      <c r="E28" s="108">
        <f>IF('Rev Reconile'!E33&gt;0,'Rev Reconile'!E33,0)</f>
        <v>0</v>
      </c>
    </row>
    <row r="29" spans="2:5" x14ac:dyDescent="0.2">
      <c r="B29" s="107" t="str">
        <f>'Rev Reconile'!$A$35</f>
        <v>01-005-X-X-000-212</v>
      </c>
      <c r="D29" s="108">
        <f>IF('Rev Reconile'!E35&gt;0,'Rev Reconile'!E35,0)</f>
        <v>0</v>
      </c>
      <c r="E29" s="108">
        <f>IF('Rev Reconile'!E35&lt;0,'Rev Reconile'!E35*-1,0)</f>
        <v>0</v>
      </c>
    </row>
    <row r="30" spans="2:5" x14ac:dyDescent="0.2">
      <c r="B30" s="107" t="s">
        <v>110</v>
      </c>
      <c r="D30" s="108">
        <f>IF('Rev Reconile'!E35&lt;0,'Rev Reconile'!E35*-1,0)</f>
        <v>0</v>
      </c>
      <c r="E30" s="108">
        <f>IF('Rev Reconile'!E35&gt;0,'Rev Reconile'!E35,0)</f>
        <v>0</v>
      </c>
    </row>
    <row r="31" spans="2:5" x14ac:dyDescent="0.2">
      <c r="B31" s="107" t="str">
        <f>'Rev Reconile'!$A$37</f>
        <v>01-005-X-X-419-400</v>
      </c>
      <c r="D31" s="108">
        <f>IF('Rev Reconile'!E37&gt;0,'Rev Reconile'!E37,0)</f>
        <v>0</v>
      </c>
      <c r="E31" s="108">
        <f>IF('Rev Reconile'!E37&lt;0,'Rev Reconile'!E37*-1,0)</f>
        <v>0</v>
      </c>
    </row>
    <row r="32" spans="2:5" x14ac:dyDescent="0.2">
      <c r="B32" s="107" t="s">
        <v>111</v>
      </c>
      <c r="D32" s="108">
        <f>IF('Rev Reconile'!E37&lt;0,'Rev Reconile'!E37*-1,0)</f>
        <v>0</v>
      </c>
      <c r="E32" s="108">
        <f>IF('Rev Reconile'!E37&gt;0,'Rev Reconile'!E37,0)</f>
        <v>0</v>
      </c>
    </row>
    <row r="33" spans="2:5" x14ac:dyDescent="0.2">
      <c r="B33" s="107" t="str">
        <f>'Rev Reconile'!$A$39</f>
        <v>0X-005-X-X-335-211</v>
      </c>
      <c r="D33" s="108">
        <f>IF('Rev Reconile'!E39&gt;0,'Rev Reconile'!E39,0)</f>
        <v>0</v>
      </c>
      <c r="E33" s="108">
        <f>IF('Rev Reconile'!E39&lt;0,'Rev Reconile'!E39*-1,0)</f>
        <v>0</v>
      </c>
    </row>
    <row r="34" spans="2:5" x14ac:dyDescent="0.2">
      <c r="B34" s="107" t="s">
        <v>140</v>
      </c>
      <c r="D34" s="108">
        <f>IF('Rev Reconile'!E39&lt;0,'Rev Reconile'!E39*-1,0)</f>
        <v>0</v>
      </c>
      <c r="E34" s="108">
        <f>IF('Rev Reconile'!E39&gt;0,'Rev Reconile'!E39,0)</f>
        <v>0</v>
      </c>
    </row>
    <row r="35" spans="2:5" x14ac:dyDescent="0.2">
      <c r="B35" s="107" t="str">
        <f>'Rev Reconile'!$A$41</f>
        <v>01-005-X-X-318-300</v>
      </c>
      <c r="D35" s="108">
        <f>IF('Rev Reconile'!E41&gt;0,'Rev Reconile'!E41,0)</f>
        <v>0</v>
      </c>
      <c r="E35" s="108">
        <f>IF('Rev Reconile'!E41&lt;0,'Rev Reconile'!E41*-1,0)</f>
        <v>0</v>
      </c>
    </row>
    <row r="36" spans="2:5" x14ac:dyDescent="0.2">
      <c r="B36" s="107" t="s">
        <v>161</v>
      </c>
      <c r="D36" s="108">
        <f>IF('Rev Reconile'!E41&lt;0,'Rev Reconile'!E41*-1,0)</f>
        <v>0</v>
      </c>
      <c r="E36" s="108">
        <f>IF('Rev Reconile'!E41&gt;0,'Rev Reconile'!E41,0)</f>
        <v>0</v>
      </c>
    </row>
    <row r="37" spans="2:5" x14ac:dyDescent="0.2">
      <c r="B37" s="107" t="str">
        <f>'Rev Reconile'!$A$43</f>
        <v>01-005-X-X-320-300</v>
      </c>
      <c r="D37" s="108">
        <f>IF('Rev Reconile'!E43&gt;0,'Rev Reconile'!E43,0)</f>
        <v>0</v>
      </c>
      <c r="E37" s="108">
        <f>IF('Rev Reconile'!E43&lt;0,'Rev Reconile'!E43*-1,0)</f>
        <v>0</v>
      </c>
    </row>
    <row r="38" spans="2:5" x14ac:dyDescent="0.2">
      <c r="B38" s="107" t="s">
        <v>140</v>
      </c>
      <c r="D38" s="108">
        <f>IF('Rev Reconile'!E43&lt;0,'Rev Reconile'!E43*-1,0)</f>
        <v>0</v>
      </c>
      <c r="E38" s="108">
        <f>IF('Rev Reconile'!E43&gt;0,'Rev Reconile'!E43,0)</f>
        <v>0</v>
      </c>
    </row>
    <row r="39" spans="2:5" x14ac:dyDescent="0.2">
      <c r="B39" s="107" t="str">
        <f>'Rev Reconile'!$A$45</f>
        <v>01-005-X-X-830-300</v>
      </c>
      <c r="D39" s="108">
        <f>IF('Rev Reconile'!E45&gt;0,'Rev Reconile'!E45,0)</f>
        <v>0</v>
      </c>
      <c r="E39" s="108">
        <f>IF('Rev Reconile'!E45&lt;0,'Rev Reconile'!E45*-1,0)</f>
        <v>0</v>
      </c>
    </row>
    <row r="40" spans="2:5" x14ac:dyDescent="0.2">
      <c r="B40" s="107" t="s">
        <v>140</v>
      </c>
      <c r="D40" s="108">
        <f>IF('Rev Reconile'!E45&lt;0,'Rev Reconile'!E45*-1,0)</f>
        <v>0</v>
      </c>
      <c r="E40" s="108">
        <f>IF('Rev Reconile'!E45&gt;0,'Rev Reconile'!E45,0)</f>
        <v>0</v>
      </c>
    </row>
    <row r="41" spans="2:5" x14ac:dyDescent="0.2">
      <c r="B41" s="107" t="str">
        <f>'Rev Reconile'!$A$47</f>
        <v>Account</v>
      </c>
      <c r="D41" s="108">
        <f>IF('Rev Reconile'!E47&gt;0,'Rev Reconile'!E47,0)</f>
        <v>0</v>
      </c>
      <c r="E41" s="108">
        <f>IF('Rev Reconile'!E47&lt;0,'Rev Reconile'!E47*-1,0)</f>
        <v>0</v>
      </c>
    </row>
    <row r="42" spans="2:5" x14ac:dyDescent="0.2">
      <c r="B42" s="107" t="s">
        <v>140</v>
      </c>
      <c r="D42" s="108">
        <f>IF('Rev Reconile'!E47&lt;0,'Rev Reconile'!E47*-1,0)</f>
        <v>0</v>
      </c>
      <c r="E42" s="108">
        <f>IF('Rev Reconile'!E47&gt;0,'Rev Reconile'!E47,0)</f>
        <v>0</v>
      </c>
    </row>
    <row r="43" spans="2:5" x14ac:dyDescent="0.2">
      <c r="B43" s="107" t="str">
        <f>'Rev Reconile'!$A$49</f>
        <v>Account</v>
      </c>
      <c r="D43" s="108">
        <f>IF('Rev Reconile'!E49&gt;0,'Rev Reconile'!E49,0)</f>
        <v>0</v>
      </c>
      <c r="E43" s="108">
        <f>IF('Rev Reconile'!E49&lt;0,'Rev Reconile'!E49*-1,0)</f>
        <v>0</v>
      </c>
    </row>
    <row r="44" spans="2:5" x14ac:dyDescent="0.2">
      <c r="B44" s="107" t="s">
        <v>140</v>
      </c>
      <c r="D44" s="108">
        <f>IF('Rev Reconile'!E49&lt;0,'Rev Reconile'!E49*-1,0)</f>
        <v>0</v>
      </c>
      <c r="E44" s="108">
        <f>IF('Rev Reconile'!E49&gt;0,'Rev Reconile'!E49,0)</f>
        <v>0</v>
      </c>
    </row>
    <row r="45" spans="2:5" x14ac:dyDescent="0.2">
      <c r="B45" s="107" t="str">
        <f>'Rev Reconile'!$A$51</f>
        <v>Account</v>
      </c>
      <c r="D45" s="108">
        <f>IF('Rev Reconile'!E51&gt;0,'Rev Reconile'!E51,0)</f>
        <v>0</v>
      </c>
      <c r="E45" s="108">
        <f>IF('Rev Reconile'!E51&lt;0,'Rev Reconile'!E51*-1,0)</f>
        <v>0</v>
      </c>
    </row>
    <row r="46" spans="2:5" x14ac:dyDescent="0.2">
      <c r="B46" s="107" t="s">
        <v>140</v>
      </c>
      <c r="D46" s="108">
        <f>IF('Rev Reconile'!E51&lt;0,'Rev Reconile'!E51*-1,0)</f>
        <v>0</v>
      </c>
      <c r="E46" s="108">
        <f>IF('Rev Reconile'!E51&gt;0,'Rev Reconile'!E51,0)</f>
        <v>0</v>
      </c>
    </row>
    <row r="47" spans="2:5" x14ac:dyDescent="0.2">
      <c r="B47" s="107" t="str">
        <f>'Rev Reconile'!$A$53</f>
        <v>Account</v>
      </c>
      <c r="D47" s="108">
        <f>IF('Rev Reconile'!E53&gt;0,'Rev Reconile'!E53,0)</f>
        <v>0</v>
      </c>
      <c r="E47" s="108">
        <f>IF('Rev Reconile'!E53&lt;0,'Rev Reconile'!E53*-1,0)</f>
        <v>0</v>
      </c>
    </row>
    <row r="48" spans="2:5" x14ac:dyDescent="0.2">
      <c r="B48" s="107" t="s">
        <v>140</v>
      </c>
      <c r="D48" s="108">
        <f>IF('Rev Reconile'!E53&lt;0,'Rev Reconile'!E53*-1,0)</f>
        <v>0</v>
      </c>
      <c r="E48" s="108">
        <f>IF('Rev Reconile'!E53&gt;0,'Rev Reconile'!E53,0)</f>
        <v>0</v>
      </c>
    </row>
    <row r="49" spans="2:5" x14ac:dyDescent="0.2">
      <c r="B49" s="107" t="str">
        <f>'Rev Reconile'!$A$55</f>
        <v>Account</v>
      </c>
      <c r="D49" s="108">
        <f>IF('Rev Reconile'!E55&gt;0,'Rev Reconile'!E55,0)</f>
        <v>0</v>
      </c>
      <c r="E49" s="108">
        <f>IF('Rev Reconile'!E55&lt;0,'Rev Reconile'!E55*-1,0)</f>
        <v>0</v>
      </c>
    </row>
    <row r="50" spans="2:5" x14ac:dyDescent="0.2">
      <c r="B50" s="107" t="s">
        <v>140</v>
      </c>
      <c r="D50" s="108">
        <f>IF('Rev Reconile'!E55&lt;0,'Rev Reconile'!E55*-1,0)</f>
        <v>0</v>
      </c>
      <c r="E50" s="108">
        <f>IF('Rev Reconile'!E55&gt;0,'Rev Reconile'!E55,0)</f>
        <v>0</v>
      </c>
    </row>
    <row r="51" spans="2:5" x14ac:dyDescent="0.2">
      <c r="B51" s="107" t="str">
        <f>'Rev Reconile'!$A$57</f>
        <v>02-005-X-X-705-300</v>
      </c>
      <c r="D51" s="108">
        <f>IF('Rev Reconile'!E57&gt;0,'Rev Reconile'!E57,0)</f>
        <v>0</v>
      </c>
      <c r="E51" s="108">
        <f>IF('Rev Reconile'!E57&lt;0,'Rev Reconile'!E57*-1,0)</f>
        <v>0</v>
      </c>
    </row>
    <row r="52" spans="2:5" x14ac:dyDescent="0.2">
      <c r="B52" s="107" t="s">
        <v>113</v>
      </c>
      <c r="D52" s="108">
        <f>IF('Rev Reconile'!E57&lt;0,'Rev Reconile'!E57*-1,0)</f>
        <v>0</v>
      </c>
      <c r="E52" s="108">
        <f>IF('Rev Reconile'!E57&gt;0,'Rev Reconile'!E57,0)</f>
        <v>0</v>
      </c>
    </row>
    <row r="53" spans="2:5" x14ac:dyDescent="0.2">
      <c r="B53" s="107" t="str">
        <f>'Rev Reconile'!$A$59</f>
        <v>02-005-X-X-701-300</v>
      </c>
      <c r="D53" s="108">
        <f>IF('Rev Reconile'!E59&gt;0,'Rev Reconile'!E59,0)</f>
        <v>0</v>
      </c>
      <c r="E53" s="108">
        <f>IF('Rev Reconile'!E59&lt;0,'Rev Reconile'!E59*-1,0)</f>
        <v>0</v>
      </c>
    </row>
    <row r="54" spans="2:5" x14ac:dyDescent="0.2">
      <c r="B54" s="107" t="s">
        <v>113</v>
      </c>
      <c r="D54" s="108">
        <f>IF('Rev Reconile'!E59&lt;0,'Rev Reconile'!E59*-1,0)</f>
        <v>0</v>
      </c>
      <c r="E54" s="108">
        <f>IF('Rev Reconile'!E59&gt;0,'Rev Reconile'!E59,0)</f>
        <v>0</v>
      </c>
    </row>
    <row r="55" spans="2:5" x14ac:dyDescent="0.2">
      <c r="B55" s="107" t="str">
        <f>'Rev Reconile'!$A$61</f>
        <v>02-005-X-X-703-300</v>
      </c>
      <c r="D55" s="108">
        <f>IF('Rev Reconile'!E61&gt;0,'Rev Reconile'!E61,0)</f>
        <v>0</v>
      </c>
      <c r="E55" s="108">
        <f>IF('Rev Reconile'!E61&lt;0,'Rev Reconile'!E61*-1,0)</f>
        <v>0</v>
      </c>
    </row>
    <row r="56" spans="2:5" x14ac:dyDescent="0.2">
      <c r="B56" s="107" t="s">
        <v>113</v>
      </c>
      <c r="D56" s="108">
        <f>IF('Rev Reconile'!E61&lt;0,'Rev Reconile'!E61*-1,0)</f>
        <v>0</v>
      </c>
      <c r="E56" s="108">
        <f>IF('Rev Reconile'!E61&gt;0,'Rev Reconile'!E61,0)</f>
        <v>0</v>
      </c>
    </row>
    <row r="57" spans="2:5" x14ac:dyDescent="0.2">
      <c r="B57" s="107" t="str">
        <f>'Rev Reconile'!$A$63</f>
        <v>02-005-X-X-701-471</v>
      </c>
      <c r="D57" s="108">
        <f>IF('Rev Reconile'!E63&gt;0,'Rev Reconile'!E63,0)</f>
        <v>0</v>
      </c>
      <c r="E57" s="108">
        <f>IF('Rev Reconile'!E63&lt;0,'Rev Reconile'!E63*-1,0)</f>
        <v>0</v>
      </c>
    </row>
    <row r="58" spans="2:5" x14ac:dyDescent="0.2">
      <c r="B58" s="107" t="s">
        <v>114</v>
      </c>
      <c r="D58" s="108">
        <f>IF('Rev Reconile'!E63&lt;0,'Rev Reconile'!E63*-1,0)</f>
        <v>0</v>
      </c>
      <c r="E58" s="108">
        <f>IF('Rev Reconile'!E63&gt;0,'Rev Reconile'!E63,0)</f>
        <v>0</v>
      </c>
    </row>
    <row r="59" spans="2:5" x14ac:dyDescent="0.2">
      <c r="B59" s="107" t="str">
        <f>'Rev Reconile'!$A$65</f>
        <v>02-005-X-X-701-472</v>
      </c>
      <c r="D59" s="108">
        <f>IF('Rev Reconile'!E65&gt;0,'Rev Reconile'!E65,0)</f>
        <v>0</v>
      </c>
      <c r="E59" s="108">
        <f>IF('Rev Reconile'!E65&lt;0,'Rev Reconile'!E65*-1,0)</f>
        <v>0</v>
      </c>
    </row>
    <row r="60" spans="2:5" x14ac:dyDescent="0.2">
      <c r="B60" s="107" t="s">
        <v>114</v>
      </c>
      <c r="D60" s="108">
        <f>IF('Rev Reconile'!E65&lt;0,'Rev Reconile'!E65*-1,0)</f>
        <v>0</v>
      </c>
      <c r="E60" s="108">
        <f>IF('Rev Reconile'!E65&gt;0,'Rev Reconile'!E65,0)</f>
        <v>0</v>
      </c>
    </row>
    <row r="61" spans="2:5" x14ac:dyDescent="0.2">
      <c r="B61" s="107" t="str">
        <f>'Rev Reconile'!$A$67</f>
        <v>02-005-X-X-703-473</v>
      </c>
      <c r="D61" s="108">
        <f>IF('Rev Reconile'!E67&gt;0,'Rev Reconile'!E67,0)</f>
        <v>0</v>
      </c>
      <c r="E61" s="108">
        <f>IF('Rev Reconile'!E67&lt;0,'Rev Reconile'!E67*-1,0)</f>
        <v>0</v>
      </c>
    </row>
    <row r="62" spans="2:5" x14ac:dyDescent="0.2">
      <c r="B62" s="107" t="s">
        <v>114</v>
      </c>
      <c r="D62" s="108">
        <f>IF('Rev Reconile'!E67&lt;0,'Rev Reconile'!E67*-1,0)</f>
        <v>0</v>
      </c>
      <c r="E62" s="108">
        <f>IF('Rev Reconile'!E67&gt;0,'Rev Reconile'!E67,0)</f>
        <v>0</v>
      </c>
    </row>
    <row r="63" spans="2:5" x14ac:dyDescent="0.2">
      <c r="B63" s="107" t="str">
        <f>'Rev Reconile'!$A$69</f>
        <v>02-005-X-X-705-476</v>
      </c>
      <c r="D63" s="108">
        <f>IF('Rev Reconile'!E69&gt;0,'Rev Reconile'!E69,0)</f>
        <v>0</v>
      </c>
      <c r="E63" s="108">
        <f>IF('Rev Reconile'!E69&lt;0,'Rev Reconile'!E69*-1,0)</f>
        <v>0</v>
      </c>
    </row>
    <row r="64" spans="2:5" x14ac:dyDescent="0.2">
      <c r="B64" s="107" t="s">
        <v>114</v>
      </c>
      <c r="D64" s="108">
        <f>IF('Rev Reconile'!E69&lt;0,'Rev Reconile'!E69*-1,0)</f>
        <v>0</v>
      </c>
      <c r="E64" s="108">
        <f>IF('Rev Reconile'!E69&gt;0,'Rev Reconile'!E69,0)</f>
        <v>0</v>
      </c>
    </row>
    <row r="65" spans="2:5" x14ac:dyDescent="0.2">
      <c r="B65" s="107" t="str">
        <f>'Rev Reconile'!$A$71</f>
        <v>04-005-X-X-321-229</v>
      </c>
      <c r="D65" s="108">
        <f>IF('Rev Reconile'!E71&gt;0,'Rev Reconile'!E71,0)</f>
        <v>0</v>
      </c>
      <c r="E65" s="108">
        <f>IF('Rev Reconile'!E71&lt;0,'Rev Reconile'!E71*-1,0)</f>
        <v>0</v>
      </c>
    </row>
    <row r="66" spans="2:5" x14ac:dyDescent="0.2">
      <c r="B66" s="107" t="s">
        <v>115</v>
      </c>
      <c r="D66" s="108">
        <f>IF('Rev Reconile'!E71&lt;0,'Rev Reconile'!E71*-1,0)</f>
        <v>0</v>
      </c>
      <c r="E66" s="108">
        <f>IF('Rev Reconile'!E71&gt;0,'Rev Reconile'!E71,0)</f>
        <v>0</v>
      </c>
    </row>
    <row r="67" spans="2:5" x14ac:dyDescent="0.2">
      <c r="B67" s="107" t="str">
        <f>'Rev Reconile'!$A$73</f>
        <v>04-005-X-X-321-227</v>
      </c>
      <c r="D67" s="108">
        <f>IF('Rev Reconile'!E73&gt;0,'Rev Reconile'!E73,0)</f>
        <v>0</v>
      </c>
      <c r="E67" s="108">
        <f>IF('Rev Reconile'!E73&lt;0,'Rev Reconile'!E73*-1,0)</f>
        <v>0</v>
      </c>
    </row>
    <row r="68" spans="2:5" x14ac:dyDescent="0.2">
      <c r="B68" s="107" t="s">
        <v>115</v>
      </c>
      <c r="D68" s="108">
        <f>IF('Rev Reconile'!E73&lt;0,'Rev Reconile'!E73*-1,0)</f>
        <v>0</v>
      </c>
      <c r="E68" s="108">
        <f>IF('Rev Reconile'!E73&gt;0,'Rev Reconile'!E73,0)</f>
        <v>0</v>
      </c>
    </row>
    <row r="69" spans="2:5" x14ac:dyDescent="0.2">
      <c r="B69" s="107" t="str">
        <f>'Rev Reconile'!$A$75</f>
        <v>04-005-X-X-321-300</v>
      </c>
      <c r="D69" s="108">
        <f>IF('Rev Reconile'!E75&gt;0,'Rev Reconile'!E75,0)</f>
        <v>0</v>
      </c>
      <c r="E69" s="108">
        <f>IF('Rev Reconile'!E75&lt;0,'Rev Reconile'!E75*-1,0)</f>
        <v>0</v>
      </c>
    </row>
    <row r="70" spans="2:5" x14ac:dyDescent="0.2">
      <c r="B70" s="107" t="s">
        <v>115</v>
      </c>
      <c r="D70" s="108">
        <f>IF('Rev Reconile'!E75&lt;0,'Rev Reconile'!E75*-1,0)</f>
        <v>0</v>
      </c>
      <c r="E70" s="108">
        <f>IF('Rev Reconile'!E75&gt;0,'Rev Reconile'!E75,0)</f>
        <v>0</v>
      </c>
    </row>
    <row r="71" spans="2:5" x14ac:dyDescent="0.2">
      <c r="B71" s="107" t="str">
        <f>'Rev Reconile'!$A$77</f>
        <v>04-005-X-X-321-234</v>
      </c>
      <c r="D71" s="108">
        <f>IF('Rev Reconile'!E77&gt;0,'Rev Reconile'!E77,0)</f>
        <v>0</v>
      </c>
      <c r="E71" s="108">
        <f>IF('Rev Reconile'!E77&lt;0,'Rev Reconile'!E77*-1,0)</f>
        <v>0</v>
      </c>
    </row>
    <row r="72" spans="2:5" x14ac:dyDescent="0.2">
      <c r="B72" s="107" t="s">
        <v>115</v>
      </c>
      <c r="D72" s="108">
        <f>IF('Rev Reconile'!E77&lt;0,'Rev Reconile'!E77*-1,0)</f>
        <v>0</v>
      </c>
      <c r="E72" s="108">
        <f>IF('Rev Reconile'!E77&gt;0,'Rev Reconile'!E77,0)</f>
        <v>0</v>
      </c>
    </row>
    <row r="73" spans="2:5" x14ac:dyDescent="0.2">
      <c r="B73" s="107" t="str">
        <f>'Rev Reconile'!$A$79</f>
        <v>04-005-X-X-321-258</v>
      </c>
      <c r="D73" s="108">
        <f>IF('Rev Reconile'!E79&gt;0,'Rev Reconile'!E79,0)</f>
        <v>0</v>
      </c>
      <c r="E73" s="108">
        <f>IF('Rev Reconile'!E79&lt;0,'Rev Reconile'!E79*-1,0)</f>
        <v>0</v>
      </c>
    </row>
    <row r="74" spans="2:5" x14ac:dyDescent="0.2">
      <c r="B74" s="107" t="s">
        <v>115</v>
      </c>
      <c r="D74" s="108">
        <f>IF('Rev Reconile'!E79&lt;0,'Rev Reconile'!E79*-1,0)</f>
        <v>0</v>
      </c>
      <c r="E74" s="108">
        <f>IF('Rev Reconile'!E79&gt;0,'Rev Reconile'!E79,0)</f>
        <v>0</v>
      </c>
    </row>
    <row r="75" spans="2:5" x14ac:dyDescent="0.2">
      <c r="B75" s="107" t="str">
        <f>'Rev Reconile'!$A$81</f>
        <v>04-005-X-X-322-300</v>
      </c>
      <c r="D75" s="108">
        <f>IF('Rev Reconile'!E81&gt;0,'Rev Reconile'!E81,0)</f>
        <v>0</v>
      </c>
      <c r="E75" s="108">
        <f>IF('Rev Reconile'!E81&lt;0,'Rev Reconile'!E81*-1,0)</f>
        <v>0</v>
      </c>
    </row>
    <row r="76" spans="2:5" x14ac:dyDescent="0.2">
      <c r="B76" s="107" t="s">
        <v>115</v>
      </c>
      <c r="D76" s="108">
        <f>IF('Rev Reconile'!E81&lt;0,'Rev Reconile'!E81*-1,0)</f>
        <v>0</v>
      </c>
      <c r="E76" s="108">
        <f>IF('Rev Reconile'!E81&gt;0,'Rev Reconile'!E81,0)</f>
        <v>0</v>
      </c>
    </row>
    <row r="77" spans="2:5" x14ac:dyDescent="0.2">
      <c r="B77" s="107" t="str">
        <f>'Rev Reconile'!$A$83</f>
        <v>04-005-X-X-354-300</v>
      </c>
      <c r="D77" s="108">
        <f>IF('Rev Reconile'!E83&gt;0,'Rev Reconile'!E83,0)</f>
        <v>0</v>
      </c>
      <c r="E77" s="108">
        <f>IF('Rev Reconile'!E83&lt;0,'Rev Reconile'!E83*-1,0)</f>
        <v>0</v>
      </c>
    </row>
    <row r="78" spans="2:5" x14ac:dyDescent="0.2">
      <c r="B78" s="107" t="s">
        <v>115</v>
      </c>
      <c r="D78" s="108">
        <f>IF('Rev Reconile'!E83&lt;0,'Rev Reconile'!E83*-1,0)</f>
        <v>0</v>
      </c>
      <c r="E78" s="108">
        <f>IF('Rev Reconile'!E83&gt;0,'Rev Reconile'!E83,0)</f>
        <v>0</v>
      </c>
    </row>
    <row r="79" spans="2:5" x14ac:dyDescent="0.2">
      <c r="B79" s="107" t="str">
        <f>'Rev Reconile'!$A$85</f>
        <v>04-005-X-X-325-300</v>
      </c>
      <c r="D79" s="108">
        <f>IF('Rev Reconile'!E85&gt;0,'Rev Reconile'!E85,0)</f>
        <v>0</v>
      </c>
      <c r="E79" s="108">
        <f>IF('Rev Reconile'!E85&lt;0,'Rev Reconile'!E85*-1,0)</f>
        <v>0</v>
      </c>
    </row>
    <row r="80" spans="2:5" x14ac:dyDescent="0.2">
      <c r="B80" s="107" t="s">
        <v>115</v>
      </c>
      <c r="D80" s="108">
        <f>IF('Rev Reconile'!E85&lt;0,'Rev Reconile'!E85*-1,0)</f>
        <v>0</v>
      </c>
      <c r="E80" s="108">
        <f>IF('Rev Reconile'!E85&gt;0,'Rev Reconile'!E85,0)</f>
        <v>0</v>
      </c>
    </row>
    <row r="81" spans="2:5" x14ac:dyDescent="0.2">
      <c r="B81" s="107" t="str">
        <f>'Rev Reconile'!$A$87</f>
        <v>04-005-X-X-344-300</v>
      </c>
      <c r="D81" s="108">
        <f>IF('Rev Reconile'!E87&gt;0,'Rev Reconile'!E87,0)</f>
        <v>0</v>
      </c>
      <c r="E81" s="108">
        <f>IF('Rev Reconile'!E87&lt;0,'Rev Reconile'!E87*-1,0)</f>
        <v>0</v>
      </c>
    </row>
    <row r="82" spans="2:5" x14ac:dyDescent="0.2">
      <c r="B82" s="107" t="s">
        <v>115</v>
      </c>
      <c r="D82" s="108">
        <f>IF('Rev Reconile'!E87&lt;0,'Rev Reconile'!E87*-1,0)</f>
        <v>0</v>
      </c>
      <c r="E82" s="108">
        <f>IF('Rev Reconile'!E87&gt;0,'Rev Reconile'!E87,0)</f>
        <v>0</v>
      </c>
    </row>
    <row r="83" spans="2:5" x14ac:dyDescent="0.2">
      <c r="B83" s="107" t="str">
        <f>'Rev Reconile'!$A$89</f>
        <v>04-005-X-X-351-301</v>
      </c>
      <c r="D83" s="108">
        <f>IF('Rev Reconile'!E89&gt;0,'Rev Reconile'!E89,0)</f>
        <v>0</v>
      </c>
      <c r="E83" s="108">
        <f>IF('Rev Reconile'!E89&lt;0,'Rev Reconile'!E89*-1,0)</f>
        <v>0</v>
      </c>
    </row>
    <row r="84" spans="2:5" x14ac:dyDescent="0.2">
      <c r="B84" s="107" t="s">
        <v>115</v>
      </c>
      <c r="D84" s="108">
        <f>IF('Rev Reconile'!E89&lt;0,'Rev Reconile'!E89*-1,0)</f>
        <v>0</v>
      </c>
      <c r="E84" s="108">
        <f>IF('Rev Reconile'!E89&gt;0,'Rev Reconile'!E89,0)</f>
        <v>0</v>
      </c>
    </row>
    <row r="85" spans="2:5" x14ac:dyDescent="0.2">
      <c r="B85" s="107" t="str">
        <f>'Rev Reconile'!$A$91</f>
        <v>07-005-X-X-000-227</v>
      </c>
      <c r="D85" s="108">
        <f>IF('Rev Reconile'!E91&gt;0,'Rev Reconile'!E91,0)</f>
        <v>0</v>
      </c>
      <c r="E85" s="108">
        <f>IF('Rev Reconile'!E91&lt;0,'Rev Reconile'!E91*-1,0)</f>
        <v>0</v>
      </c>
    </row>
    <row r="86" spans="2:5" x14ac:dyDescent="0.2">
      <c r="B86" s="107" t="s">
        <v>116</v>
      </c>
      <c r="D86" s="108">
        <f>IF('Rev Reconile'!E91&lt;0,'Rev Reconile'!E91*-1,0)</f>
        <v>0</v>
      </c>
      <c r="E86" s="108">
        <f>IF('Rev Reconile'!E91&gt;0,'Rev Reconile'!E91,0)</f>
        <v>0</v>
      </c>
    </row>
    <row r="87" spans="2:5" x14ac:dyDescent="0.2">
      <c r="B87" s="107" t="str">
        <f>'Rev Reconile'!$A$93</f>
        <v>07-005-X-X-000-229</v>
      </c>
      <c r="D87" s="108">
        <f>IF('Rev Reconile'!E93&gt;0,'Rev Reconile'!E93,0)</f>
        <v>0</v>
      </c>
      <c r="E87" s="108">
        <f>IF('Rev Reconile'!E93&lt;0,'Rev Reconile'!E93*-1,0)</f>
        <v>0</v>
      </c>
    </row>
    <row r="88" spans="2:5" x14ac:dyDescent="0.2">
      <c r="B88" s="107" t="s">
        <v>116</v>
      </c>
      <c r="D88" s="108">
        <f>IF('Rev Reconile'!E93&lt;0,'Rev Reconile'!E93*-1,0)</f>
        <v>0</v>
      </c>
      <c r="E88" s="108">
        <f>IF('Rev Reconile'!E93&gt;0,'Rev Reconile'!E93,0)</f>
        <v>0</v>
      </c>
    </row>
    <row r="89" spans="2:5" x14ac:dyDescent="0.2">
      <c r="B89" s="107" t="str">
        <f>'Rev Reconile'!$A$95</f>
        <v>07-005-X-X-000-234</v>
      </c>
      <c r="D89" s="108">
        <f>IF('Rev Reconile'!E95&gt;0,'Rev Reconile'!E95,0)</f>
        <v>0</v>
      </c>
      <c r="E89" s="108">
        <f>IF('Rev Reconile'!E95&lt;0,'Rev Reconile'!E95*-1,0)</f>
        <v>0</v>
      </c>
    </row>
    <row r="90" spans="2:5" x14ac:dyDescent="0.2">
      <c r="B90" s="107" t="s">
        <v>116</v>
      </c>
      <c r="D90" s="108">
        <f>IF('Rev Reconile'!E95&lt;0,'Rev Reconile'!E95*-1,0)</f>
        <v>0</v>
      </c>
      <c r="E90" s="108">
        <f>IF('Rev Reconile'!E95&gt;0,'Rev Reconile'!E95,0)</f>
        <v>0</v>
      </c>
    </row>
    <row r="91" spans="2:5" x14ac:dyDescent="0.2">
      <c r="B91" s="107" t="str">
        <f>'Rev Reconile'!$A$97</f>
        <v>07-005-X-X-000-258</v>
      </c>
      <c r="D91" s="108">
        <f>IF('Rev Reconile'!E97&gt;0,'Rev Reconile'!E97,0)</f>
        <v>0</v>
      </c>
      <c r="E91" s="108">
        <f>IF('Rev Reconile'!E97&lt;0,'Rev Reconile'!E97*-1,0)</f>
        <v>0</v>
      </c>
    </row>
    <row r="92" spans="2:5" x14ac:dyDescent="0.2">
      <c r="B92" s="107" t="s">
        <v>116</v>
      </c>
      <c r="D92" s="108">
        <f>IF('Rev Reconile'!E97&lt;0,'Rev Reconile'!E97*-1,0)</f>
        <v>0</v>
      </c>
      <c r="E92" s="108">
        <f>IF('Rev Reconile'!E97&gt;0,'Rev Reconile'!E97,0)</f>
        <v>0</v>
      </c>
    </row>
    <row r="93" spans="2:5" x14ac:dyDescent="0.2">
      <c r="B93" s="107" t="str">
        <f>'Rev Reconile'!$A$99</f>
        <v>07-005-X-X-000-309</v>
      </c>
      <c r="D93" s="108">
        <f>IF('Rev Reconile'!E99&gt;0,'Rev Reconile'!E99,0)</f>
        <v>0</v>
      </c>
      <c r="E93" s="108">
        <f>IF('Rev Reconile'!E99&lt;0,'Rev Reconile'!E99*-1,0)</f>
        <v>0</v>
      </c>
    </row>
    <row r="94" spans="2:5" x14ac:dyDescent="0.2">
      <c r="B94" s="107" t="s">
        <v>116</v>
      </c>
      <c r="D94" s="108">
        <f>IF('Rev Reconile'!E99&lt;0,'Rev Reconile'!E99*-1,0)</f>
        <v>0</v>
      </c>
      <c r="E94" s="108">
        <f>IF('Rev Reconile'!E99&gt;0,'Rev Reconile'!E99,0)</f>
        <v>0</v>
      </c>
    </row>
  </sheetData>
  <sheetProtection sheet="1"/>
  <phoneticPr fontId="6" type="noConversion"/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4"/>
  <sheetViews>
    <sheetView topLeftCell="A61" workbookViewId="0">
      <selection activeCell="C2" sqref="C2"/>
    </sheetView>
  </sheetViews>
  <sheetFormatPr defaultRowHeight="12.75" x14ac:dyDescent="0.2"/>
  <cols>
    <col min="1" max="1" width="6.21875" style="107" customWidth="1"/>
    <col min="2" max="2" width="17" style="107" customWidth="1"/>
    <col min="3" max="3" width="24.109375" style="107" customWidth="1"/>
    <col min="4" max="4" width="14.109375" style="109" customWidth="1"/>
    <col min="5" max="5" width="12.88671875" style="109" customWidth="1"/>
    <col min="6" max="16384" width="8.88671875" style="107"/>
  </cols>
  <sheetData>
    <row r="1" spans="2:5" x14ac:dyDescent="0.2">
      <c r="C1" s="120" t="s">
        <v>179</v>
      </c>
    </row>
    <row r="2" spans="2:5" x14ac:dyDescent="0.2">
      <c r="C2" s="120"/>
      <c r="D2" s="121" t="s">
        <v>51</v>
      </c>
      <c r="E2" s="121" t="s">
        <v>52</v>
      </c>
    </row>
    <row r="3" spans="2:5" x14ac:dyDescent="0.2">
      <c r="B3" s="107" t="str">
        <f>'Rev Reconile'!$A$9</f>
        <v>01-005-X-X-000-211</v>
      </c>
      <c r="D3" s="108">
        <f>IF('Rev Reconile'!N9&lt;0,'Rev Reconile'!N9*-1,0)</f>
        <v>0</v>
      </c>
      <c r="E3" s="108">
        <f>IF('Rev Reconile'!N9&gt;0,'Rev Reconile'!N9,0)</f>
        <v>0</v>
      </c>
    </row>
    <row r="4" spans="2:5" x14ac:dyDescent="0.2">
      <c r="B4" s="107" t="s">
        <v>110</v>
      </c>
      <c r="D4" s="109">
        <f>E3</f>
        <v>0</v>
      </c>
      <c r="E4" s="109">
        <f>D3</f>
        <v>0</v>
      </c>
    </row>
    <row r="5" spans="2:5" x14ac:dyDescent="0.2">
      <c r="B5" s="107" t="str">
        <f>'Rev Reconile'!$A$11</f>
        <v>01-005-X-X-000-213</v>
      </c>
      <c r="D5" s="108">
        <f>IF('Rev Reconile'!N11&lt;0,'Rev Reconile'!N11*-1,0)</f>
        <v>0</v>
      </c>
      <c r="E5" s="108">
        <f>IF('Rev Reconile'!N11&gt;0,'Rev Reconile'!N11,0)</f>
        <v>0</v>
      </c>
    </row>
    <row r="6" spans="2:5" x14ac:dyDescent="0.2">
      <c r="B6" s="107" t="s">
        <v>110</v>
      </c>
      <c r="D6" s="109">
        <f>E5</f>
        <v>0</v>
      </c>
      <c r="E6" s="109">
        <f>D5</f>
        <v>0</v>
      </c>
    </row>
    <row r="7" spans="2:5" x14ac:dyDescent="0.2">
      <c r="B7" s="107" t="str">
        <f>'Rev Reconile'!$A$13</f>
        <v>01-005-X-X-000-227</v>
      </c>
      <c r="D7" s="108">
        <f>IF('Rev Reconile'!N13&lt;0,'Rev Reconile'!N13*-1,0)</f>
        <v>0</v>
      </c>
      <c r="E7" s="108">
        <f>IF('Rev Reconile'!N13&gt;0,'Rev Reconile'!N13,0)</f>
        <v>0</v>
      </c>
    </row>
    <row r="8" spans="2:5" x14ac:dyDescent="0.2">
      <c r="B8" s="107" t="s">
        <v>110</v>
      </c>
      <c r="D8" s="109">
        <f>E7</f>
        <v>0</v>
      </c>
      <c r="E8" s="109">
        <f>D7</f>
        <v>0</v>
      </c>
    </row>
    <row r="9" spans="2:5" x14ac:dyDescent="0.2">
      <c r="B9" s="107" t="str">
        <f>'Rev Reconile'!$A$15</f>
        <v>01-005-X-X-000-234</v>
      </c>
      <c r="D9" s="108">
        <f>IF('Rev Reconile'!N15&lt;0,'Rev Reconile'!N15*-1,0)</f>
        <v>0</v>
      </c>
      <c r="E9" s="108">
        <f>IF('Rev Reconile'!N15&gt;0,'Rev Reconile'!N15,0)</f>
        <v>0</v>
      </c>
    </row>
    <row r="10" spans="2:5" x14ac:dyDescent="0.2">
      <c r="B10" s="107" t="s">
        <v>110</v>
      </c>
      <c r="D10" s="109">
        <f>E9</f>
        <v>0</v>
      </c>
      <c r="E10" s="109">
        <f>D9</f>
        <v>0</v>
      </c>
    </row>
    <row r="11" spans="2:5" x14ac:dyDescent="0.2">
      <c r="B11" s="107" t="str">
        <f>'Rev Reconile'!$A$17</f>
        <v>01-005-X-X-000-258</v>
      </c>
      <c r="D11" s="108">
        <f>IF('Rev Reconile'!N17&lt;0,'Rev Reconile'!N17*-1,0)</f>
        <v>0</v>
      </c>
      <c r="E11" s="108">
        <f>IF('Rev Reconile'!N17&gt;0,'Rev Reconile'!N17,0)</f>
        <v>0</v>
      </c>
    </row>
    <row r="12" spans="2:5" x14ac:dyDescent="0.2">
      <c r="B12" s="107" t="s">
        <v>110</v>
      </c>
      <c r="D12" s="109">
        <f>E11</f>
        <v>0</v>
      </c>
      <c r="E12" s="109">
        <f>D11</f>
        <v>0</v>
      </c>
    </row>
    <row r="13" spans="2:5" x14ac:dyDescent="0.2">
      <c r="B13" s="107" t="str">
        <f>'Rev Reconile'!$A$19</f>
        <v>01-005-X-X-313-300</v>
      </c>
      <c r="D13" s="108">
        <f>IF('Rev Reconile'!N19&lt;0,'Rev Reconile'!N19*-1,0)</f>
        <v>0</v>
      </c>
      <c r="E13" s="108">
        <f>IF('Rev Reconile'!N19&gt;0,'Rev Reconile'!N19,0)</f>
        <v>0</v>
      </c>
    </row>
    <row r="14" spans="2:5" x14ac:dyDescent="0.2">
      <c r="B14" s="107" t="s">
        <v>110</v>
      </c>
      <c r="D14" s="109">
        <f>E13</f>
        <v>0</v>
      </c>
      <c r="E14" s="109">
        <f>D13</f>
        <v>0</v>
      </c>
    </row>
    <row r="15" spans="2:5" x14ac:dyDescent="0.2">
      <c r="B15" s="107" t="str">
        <f>'Rev Reconile'!$A$21</f>
        <v>01-005-X-X-000-229</v>
      </c>
      <c r="D15" s="108">
        <f>IF('Rev Reconile'!N21&lt;0,'Rev Reconile'!N21*-1,0)</f>
        <v>0</v>
      </c>
      <c r="E15" s="108">
        <f>IF('Rev Reconile'!N21&gt;0,'Rev Reconile'!N21,0)</f>
        <v>0</v>
      </c>
    </row>
    <row r="16" spans="2:5" x14ac:dyDescent="0.2">
      <c r="B16" s="107" t="s">
        <v>110</v>
      </c>
      <c r="D16" s="109">
        <f>E15</f>
        <v>0</v>
      </c>
      <c r="E16" s="109">
        <f>D15</f>
        <v>0</v>
      </c>
    </row>
    <row r="17" spans="2:5" x14ac:dyDescent="0.2">
      <c r="B17" s="107" t="str">
        <f>'Rev Reconile'!$A$23</f>
        <v>01-005-X-X-000-360</v>
      </c>
      <c r="D17" s="108">
        <f>IF('Rev Reconile'!N23&lt;0,'Rev Reconile'!N23*-1,0)</f>
        <v>0</v>
      </c>
      <c r="E17" s="108">
        <f>IF('Rev Reconile'!N23&gt;0,'Rev Reconile'!N23,0)</f>
        <v>0</v>
      </c>
    </row>
    <row r="18" spans="2:5" x14ac:dyDescent="0.2">
      <c r="B18" s="107" t="s">
        <v>110</v>
      </c>
      <c r="D18" s="109">
        <f>E17</f>
        <v>0</v>
      </c>
      <c r="E18" s="109">
        <f>D17</f>
        <v>0</v>
      </c>
    </row>
    <row r="19" spans="2:5" x14ac:dyDescent="0.2">
      <c r="B19" s="107" t="str">
        <f>'Rev Reconile'!$A$25</f>
        <v>01-005-X-X-000-317</v>
      </c>
      <c r="D19" s="108">
        <f>IF('Rev Reconile'!N25&lt;0,'Rev Reconile'!N25*-1,0)</f>
        <v>0</v>
      </c>
      <c r="E19" s="108">
        <f>IF('Rev Reconile'!N25&gt;0,'Rev Reconile'!N25,0)</f>
        <v>0</v>
      </c>
    </row>
    <row r="20" spans="2:5" x14ac:dyDescent="0.2">
      <c r="B20" s="107" t="s">
        <v>110</v>
      </c>
      <c r="D20" s="109">
        <f>E19</f>
        <v>0</v>
      </c>
      <c r="E20" s="109">
        <f>D19</f>
        <v>0</v>
      </c>
    </row>
    <row r="21" spans="2:5" x14ac:dyDescent="0.2">
      <c r="B21" s="107" t="str">
        <f>'Rev Reconile'!$A$27</f>
        <v>01-005-X-X-720-300</v>
      </c>
      <c r="D21" s="108">
        <f>IF('Rev Reconile'!N27&lt;0,'Rev Reconile'!N27*-1,0)</f>
        <v>0</v>
      </c>
      <c r="E21" s="108">
        <f>IF('Rev Reconile'!N27&gt;0,'Rev Reconile'!N27,0)</f>
        <v>0</v>
      </c>
    </row>
    <row r="22" spans="2:5" x14ac:dyDescent="0.2">
      <c r="B22" s="107" t="s">
        <v>110</v>
      </c>
      <c r="D22" s="109">
        <f>E21</f>
        <v>0</v>
      </c>
      <c r="E22" s="109">
        <f>D21</f>
        <v>0</v>
      </c>
    </row>
    <row r="23" spans="2:5" x14ac:dyDescent="0.2">
      <c r="B23" s="107" t="str">
        <f>'Rev Reconile'!$A$29</f>
        <v>01-005-X-X-414-400</v>
      </c>
      <c r="D23" s="108">
        <f>IF('Rev Reconile'!N29&lt;0,'Rev Reconile'!N29*-1,0)</f>
        <v>0</v>
      </c>
      <c r="E23" s="108">
        <f>IF('Rev Reconile'!N29&gt;0,'Rev Reconile'!N29,0)</f>
        <v>0</v>
      </c>
    </row>
    <row r="24" spans="2:5" x14ac:dyDescent="0.2">
      <c r="B24" s="107" t="s">
        <v>111</v>
      </c>
      <c r="D24" s="109">
        <f>E23</f>
        <v>0</v>
      </c>
      <c r="E24" s="109">
        <f>D23</f>
        <v>0</v>
      </c>
    </row>
    <row r="25" spans="2:5" x14ac:dyDescent="0.2">
      <c r="B25" s="107" t="str">
        <f>'Rev Reconile'!$A$31</f>
        <v>01-005-X-X-401-400</v>
      </c>
      <c r="D25" s="108">
        <f>IF('Rev Reconile'!N31&lt;0,'Rev Reconile'!N31*-1,0)</f>
        <v>0</v>
      </c>
      <c r="E25" s="108">
        <f>IF('Rev Reconile'!N31&gt;0,'Rev Reconile'!N31,0)</f>
        <v>0</v>
      </c>
    </row>
    <row r="26" spans="2:5" x14ac:dyDescent="0.2">
      <c r="B26" s="107" t="s">
        <v>111</v>
      </c>
      <c r="D26" s="109">
        <f>E25</f>
        <v>0</v>
      </c>
      <c r="E26" s="109">
        <f>D25</f>
        <v>0</v>
      </c>
    </row>
    <row r="27" spans="2:5" x14ac:dyDescent="0.2">
      <c r="B27" s="107" t="str">
        <f>'Rev Reconile'!$A$33</f>
        <v>01-005-X-X-514-500</v>
      </c>
      <c r="D27" s="108">
        <f>IF('Rev Reconile'!N33&lt;0,'Rev Reconile'!N33*-1,0)</f>
        <v>0</v>
      </c>
      <c r="E27" s="108">
        <f>IF('Rev Reconile'!N33&gt;0,'Rev Reconile'!N33,0)</f>
        <v>0</v>
      </c>
    </row>
    <row r="28" spans="2:5" x14ac:dyDescent="0.2">
      <c r="B28" s="107" t="s">
        <v>112</v>
      </c>
      <c r="D28" s="109">
        <f>E27</f>
        <v>0</v>
      </c>
      <c r="E28" s="109">
        <f>D27</f>
        <v>0</v>
      </c>
    </row>
    <row r="29" spans="2:5" x14ac:dyDescent="0.2">
      <c r="B29" s="107" t="str">
        <f>'Rev Reconile'!$A$35</f>
        <v>01-005-X-X-000-212</v>
      </c>
      <c r="D29" s="108">
        <f>IF('Rev Reconile'!N35&lt;0,'Rev Reconile'!N35*-1,0)</f>
        <v>0</v>
      </c>
      <c r="E29" s="108">
        <f>IF('Rev Reconile'!N35&gt;0,'Rev Reconile'!N35,0)</f>
        <v>0</v>
      </c>
    </row>
    <row r="30" spans="2:5" x14ac:dyDescent="0.2">
      <c r="B30" s="107" t="s">
        <v>110</v>
      </c>
      <c r="D30" s="109">
        <f>E29</f>
        <v>0</v>
      </c>
      <c r="E30" s="109">
        <f>D29</f>
        <v>0</v>
      </c>
    </row>
    <row r="31" spans="2:5" x14ac:dyDescent="0.2">
      <c r="B31" s="107" t="str">
        <f>'Rev Reconile'!$A$37</f>
        <v>01-005-X-X-419-400</v>
      </c>
      <c r="D31" s="108">
        <f>IF('Rev Reconile'!N37&lt;0,'Rev Reconile'!N37*-1,0)</f>
        <v>0</v>
      </c>
      <c r="E31" s="108">
        <f>IF('Rev Reconile'!N37&gt;0,'Rev Reconile'!N37,0)</f>
        <v>0</v>
      </c>
    </row>
    <row r="32" spans="2:5" x14ac:dyDescent="0.2">
      <c r="B32" s="107" t="s">
        <v>111</v>
      </c>
      <c r="D32" s="109">
        <f>E31</f>
        <v>0</v>
      </c>
      <c r="E32" s="109">
        <f>D31</f>
        <v>0</v>
      </c>
    </row>
    <row r="33" spans="2:5" x14ac:dyDescent="0.2">
      <c r="B33" s="107" t="str">
        <f>'Rev Reconile'!$A$39</f>
        <v>0X-005-X-X-335-211</v>
      </c>
      <c r="D33" s="108">
        <f>IF('Rev Reconile'!N39&lt;0,'Rev Reconile'!N39*-1,0)</f>
        <v>0</v>
      </c>
      <c r="E33" s="108">
        <f>IF('Rev Reconile'!N39&gt;0,'Rev Reconile'!N39,0)</f>
        <v>0</v>
      </c>
    </row>
    <row r="34" spans="2:5" x14ac:dyDescent="0.2">
      <c r="B34" s="107" t="s">
        <v>140</v>
      </c>
      <c r="D34" s="109">
        <f>E33</f>
        <v>0</v>
      </c>
      <c r="E34" s="109">
        <f>D33</f>
        <v>0</v>
      </c>
    </row>
    <row r="35" spans="2:5" x14ac:dyDescent="0.2">
      <c r="B35" s="107" t="str">
        <f>'Rev Reconile'!$A$41</f>
        <v>01-005-X-X-318-300</v>
      </c>
      <c r="D35" s="108">
        <f>IF('Rev Reconile'!N41&lt;0,'Rev Reconile'!N41*-1,0)</f>
        <v>0</v>
      </c>
      <c r="E35" s="108">
        <f>IF('Rev Reconile'!N41&gt;0,'Rev Reconile'!N41,0)</f>
        <v>0</v>
      </c>
    </row>
    <row r="36" spans="2:5" x14ac:dyDescent="0.2">
      <c r="B36" s="107" t="s">
        <v>140</v>
      </c>
      <c r="D36" s="109">
        <f>E35</f>
        <v>0</v>
      </c>
      <c r="E36" s="109">
        <f>D35</f>
        <v>0</v>
      </c>
    </row>
    <row r="37" spans="2:5" x14ac:dyDescent="0.2">
      <c r="B37" s="107" t="str">
        <f>'Rev Reconile'!$A$43</f>
        <v>01-005-X-X-320-300</v>
      </c>
      <c r="D37" s="108">
        <f>IF('Rev Reconile'!N43&lt;0,'Rev Reconile'!N43*-1,0)</f>
        <v>0</v>
      </c>
      <c r="E37" s="108">
        <f>IF('Rev Reconile'!N43&gt;0,'Rev Reconile'!N43,0)</f>
        <v>0</v>
      </c>
    </row>
    <row r="38" spans="2:5" x14ac:dyDescent="0.2">
      <c r="B38" s="107" t="s">
        <v>140</v>
      </c>
      <c r="D38" s="109">
        <f>E37</f>
        <v>0</v>
      </c>
      <c r="E38" s="109">
        <f>D37</f>
        <v>0</v>
      </c>
    </row>
    <row r="39" spans="2:5" x14ac:dyDescent="0.2">
      <c r="B39" s="107" t="str">
        <f>'Rev Reconile'!$A$45</f>
        <v>01-005-X-X-830-300</v>
      </c>
      <c r="D39" s="108">
        <f>IF('Rev Reconile'!N45&lt;0,'Rev Reconile'!N45*-1,0)</f>
        <v>0</v>
      </c>
      <c r="E39" s="108">
        <f>IF('Rev Reconile'!N45&gt;0,'Rev Reconile'!N45,0)</f>
        <v>0</v>
      </c>
    </row>
    <row r="40" spans="2:5" x14ac:dyDescent="0.2">
      <c r="B40" s="107" t="s">
        <v>140</v>
      </c>
      <c r="D40" s="109">
        <f>E39</f>
        <v>0</v>
      </c>
      <c r="E40" s="109">
        <f>D39</f>
        <v>0</v>
      </c>
    </row>
    <row r="41" spans="2:5" x14ac:dyDescent="0.2">
      <c r="B41" s="107" t="str">
        <f>'Rev Reconile'!$A$47</f>
        <v>Account</v>
      </c>
      <c r="D41" s="108">
        <f>IF('Rev Reconile'!N47&lt;0,'Rev Reconile'!N47*-1,0)</f>
        <v>0</v>
      </c>
      <c r="E41" s="108">
        <f>IF('Rev Reconile'!N47&gt;0,'Rev Reconile'!N47,0)</f>
        <v>0</v>
      </c>
    </row>
    <row r="42" spans="2:5" x14ac:dyDescent="0.2">
      <c r="B42" s="107" t="s">
        <v>140</v>
      </c>
      <c r="D42" s="109">
        <f>E41</f>
        <v>0</v>
      </c>
      <c r="E42" s="109">
        <f>D41</f>
        <v>0</v>
      </c>
    </row>
    <row r="43" spans="2:5" x14ac:dyDescent="0.2">
      <c r="B43" s="107" t="str">
        <f>'Rev Reconile'!$A$49</f>
        <v>Account</v>
      </c>
      <c r="D43" s="108">
        <f>IF('Rev Reconile'!N49&lt;0,'Rev Reconile'!N49*-1,0)</f>
        <v>0</v>
      </c>
      <c r="E43" s="108">
        <f>IF('Rev Reconile'!N49&gt;0,'Rev Reconile'!N49,0)</f>
        <v>0</v>
      </c>
    </row>
    <row r="44" spans="2:5" x14ac:dyDescent="0.2">
      <c r="B44" s="107" t="s">
        <v>140</v>
      </c>
      <c r="D44" s="109">
        <f>E43</f>
        <v>0</v>
      </c>
      <c r="E44" s="109">
        <f>D43</f>
        <v>0</v>
      </c>
    </row>
    <row r="45" spans="2:5" x14ac:dyDescent="0.2">
      <c r="B45" s="107" t="str">
        <f>'Rev Reconile'!$A$51</f>
        <v>Account</v>
      </c>
      <c r="D45" s="108">
        <f>IF('Rev Reconile'!N51&lt;0,'Rev Reconile'!N51*-1,0)</f>
        <v>0</v>
      </c>
      <c r="E45" s="108">
        <f>IF('Rev Reconile'!N51&gt;0,'Rev Reconile'!N51,0)</f>
        <v>0</v>
      </c>
    </row>
    <row r="46" spans="2:5" x14ac:dyDescent="0.2">
      <c r="B46" s="107" t="s">
        <v>140</v>
      </c>
      <c r="D46" s="109">
        <f>E45</f>
        <v>0</v>
      </c>
      <c r="E46" s="109">
        <f>D45</f>
        <v>0</v>
      </c>
    </row>
    <row r="47" spans="2:5" x14ac:dyDescent="0.2">
      <c r="B47" s="107" t="str">
        <f>'Rev Reconile'!$A$53</f>
        <v>Account</v>
      </c>
      <c r="D47" s="108">
        <f>IF('Rev Reconile'!N53&lt;0,'Rev Reconile'!N53*-1,0)</f>
        <v>0</v>
      </c>
      <c r="E47" s="108">
        <f>IF('Rev Reconile'!N53&gt;0,'Rev Reconile'!N53,0)</f>
        <v>0</v>
      </c>
    </row>
    <row r="48" spans="2:5" x14ac:dyDescent="0.2">
      <c r="B48" s="107" t="s">
        <v>140</v>
      </c>
      <c r="D48" s="109">
        <f>E47</f>
        <v>0</v>
      </c>
      <c r="E48" s="109">
        <f>D47</f>
        <v>0</v>
      </c>
    </row>
    <row r="49" spans="2:5" x14ac:dyDescent="0.2">
      <c r="B49" s="107" t="str">
        <f>'Rev Reconile'!$A$55</f>
        <v>Account</v>
      </c>
      <c r="D49" s="108">
        <f>IF('Rev Reconile'!N55&lt;0,'Rev Reconile'!N55*-1,0)</f>
        <v>0</v>
      </c>
      <c r="E49" s="108">
        <f>IF('Rev Reconile'!N55&gt;0,'Rev Reconile'!N55,0)</f>
        <v>0</v>
      </c>
    </row>
    <row r="50" spans="2:5" x14ac:dyDescent="0.2">
      <c r="B50" s="107" t="s">
        <v>140</v>
      </c>
      <c r="D50" s="109">
        <f>E49</f>
        <v>0</v>
      </c>
      <c r="E50" s="109">
        <f>D49</f>
        <v>0</v>
      </c>
    </row>
    <row r="51" spans="2:5" x14ac:dyDescent="0.2">
      <c r="B51" s="107" t="str">
        <f>'Rev Reconile'!$A$57</f>
        <v>02-005-X-X-705-300</v>
      </c>
      <c r="D51" s="108">
        <f>IF('Rev Reconile'!N57&lt;0,'Rev Reconile'!N57*-1,0)</f>
        <v>0</v>
      </c>
      <c r="E51" s="108">
        <f>IF('Rev Reconile'!N57&gt;0,'Rev Reconile'!N57,0)</f>
        <v>0</v>
      </c>
    </row>
    <row r="52" spans="2:5" x14ac:dyDescent="0.2">
      <c r="B52" s="107" t="s">
        <v>113</v>
      </c>
      <c r="D52" s="109">
        <f>E51</f>
        <v>0</v>
      </c>
      <c r="E52" s="109">
        <f>D51</f>
        <v>0</v>
      </c>
    </row>
    <row r="53" spans="2:5" x14ac:dyDescent="0.2">
      <c r="B53" s="107" t="str">
        <f>'Rev Reconile'!$A$59</f>
        <v>02-005-X-X-701-300</v>
      </c>
      <c r="D53" s="108">
        <f>IF('Rev Reconile'!N59&lt;0,'Rev Reconile'!N59*-1,0)</f>
        <v>0</v>
      </c>
      <c r="E53" s="108">
        <f>IF('Rev Reconile'!N59&gt;0,'Rev Reconile'!N59,0)</f>
        <v>0</v>
      </c>
    </row>
    <row r="54" spans="2:5" x14ac:dyDescent="0.2">
      <c r="B54" s="107" t="s">
        <v>113</v>
      </c>
      <c r="D54" s="109">
        <f>E53</f>
        <v>0</v>
      </c>
      <c r="E54" s="109">
        <f>D53</f>
        <v>0</v>
      </c>
    </row>
    <row r="55" spans="2:5" x14ac:dyDescent="0.2">
      <c r="B55" s="107" t="str">
        <f>'Rev Reconile'!$A$61</f>
        <v>02-005-X-X-703-300</v>
      </c>
      <c r="D55" s="108">
        <f>IF('Rev Reconile'!N61&lt;0,'Rev Reconile'!N61*-1,0)</f>
        <v>0</v>
      </c>
      <c r="E55" s="108">
        <f>IF('Rev Reconile'!N61&gt;0,'Rev Reconile'!N61,0)</f>
        <v>0</v>
      </c>
    </row>
    <row r="56" spans="2:5" x14ac:dyDescent="0.2">
      <c r="B56" s="107" t="s">
        <v>113</v>
      </c>
      <c r="D56" s="109">
        <f>E55</f>
        <v>0</v>
      </c>
      <c r="E56" s="109">
        <f>D55</f>
        <v>0</v>
      </c>
    </row>
    <row r="57" spans="2:5" x14ac:dyDescent="0.2">
      <c r="B57" s="107" t="str">
        <f>'Rev Reconile'!$A$63</f>
        <v>02-005-X-X-701-471</v>
      </c>
      <c r="D57" s="108">
        <f>IF('Rev Reconile'!N63&lt;0,'Rev Reconile'!N63*-1,0)</f>
        <v>0</v>
      </c>
      <c r="E57" s="108">
        <f>IF('Rev Reconile'!N63&gt;0,'Rev Reconile'!N63,0)</f>
        <v>0</v>
      </c>
    </row>
    <row r="58" spans="2:5" x14ac:dyDescent="0.2">
      <c r="B58" s="107" t="s">
        <v>114</v>
      </c>
      <c r="D58" s="109">
        <f>E57</f>
        <v>0</v>
      </c>
      <c r="E58" s="109">
        <f>D57</f>
        <v>0</v>
      </c>
    </row>
    <row r="59" spans="2:5" x14ac:dyDescent="0.2">
      <c r="B59" s="107" t="str">
        <f>'Rev Reconile'!$A$65</f>
        <v>02-005-X-X-701-472</v>
      </c>
      <c r="D59" s="108">
        <f>IF('Rev Reconile'!N65&lt;0,'Rev Reconile'!N65*-1,0)</f>
        <v>0</v>
      </c>
      <c r="E59" s="108">
        <f>IF('Rev Reconile'!N65&gt;0,'Rev Reconile'!N65,0)</f>
        <v>0</v>
      </c>
    </row>
    <row r="60" spans="2:5" x14ac:dyDescent="0.2">
      <c r="B60" s="107" t="s">
        <v>114</v>
      </c>
      <c r="D60" s="109">
        <f>E59</f>
        <v>0</v>
      </c>
      <c r="E60" s="109">
        <f>D59</f>
        <v>0</v>
      </c>
    </row>
    <row r="61" spans="2:5" x14ac:dyDescent="0.2">
      <c r="B61" s="107" t="str">
        <f>'Rev Reconile'!$A$67</f>
        <v>02-005-X-X-703-473</v>
      </c>
      <c r="D61" s="108">
        <f>IF('Rev Reconile'!N67&lt;0,'Rev Reconile'!N67*-1,0)</f>
        <v>0</v>
      </c>
      <c r="E61" s="108">
        <f>IF('Rev Reconile'!N67&gt;0,'Rev Reconile'!N67,0)</f>
        <v>0</v>
      </c>
    </row>
    <row r="62" spans="2:5" x14ac:dyDescent="0.2">
      <c r="B62" s="107" t="s">
        <v>114</v>
      </c>
      <c r="D62" s="109">
        <f>E61</f>
        <v>0</v>
      </c>
      <c r="E62" s="109">
        <f>D61</f>
        <v>0</v>
      </c>
    </row>
    <row r="63" spans="2:5" x14ac:dyDescent="0.2">
      <c r="B63" s="107" t="str">
        <f>'Rev Reconile'!$A$69</f>
        <v>02-005-X-X-705-476</v>
      </c>
      <c r="D63" s="108">
        <f>IF('Rev Reconile'!N69&lt;0,'Rev Reconile'!N69*-1,0)</f>
        <v>0</v>
      </c>
      <c r="E63" s="108">
        <f>IF('Rev Reconile'!N69&gt;0,'Rev Reconile'!N69,0)</f>
        <v>0</v>
      </c>
    </row>
    <row r="64" spans="2:5" x14ac:dyDescent="0.2">
      <c r="B64" s="107" t="s">
        <v>114</v>
      </c>
      <c r="D64" s="109">
        <f>E63</f>
        <v>0</v>
      </c>
      <c r="E64" s="109">
        <f>D63</f>
        <v>0</v>
      </c>
    </row>
    <row r="65" spans="2:5" x14ac:dyDescent="0.2">
      <c r="B65" s="107" t="str">
        <f>'Rev Reconile'!$A$71</f>
        <v>04-005-X-X-321-229</v>
      </c>
      <c r="D65" s="108">
        <f>IF('Rev Reconile'!N71&lt;0,'Rev Reconile'!N71*-1,0)</f>
        <v>0</v>
      </c>
      <c r="E65" s="108">
        <f>IF('Rev Reconile'!N71&gt;0,'Rev Reconile'!N71,0)</f>
        <v>0</v>
      </c>
    </row>
    <row r="66" spans="2:5" x14ac:dyDescent="0.2">
      <c r="B66" s="107" t="s">
        <v>115</v>
      </c>
      <c r="D66" s="109">
        <f>E65</f>
        <v>0</v>
      </c>
      <c r="E66" s="109">
        <f>D65</f>
        <v>0</v>
      </c>
    </row>
    <row r="67" spans="2:5" x14ac:dyDescent="0.2">
      <c r="B67" s="107" t="str">
        <f>'Rev Reconile'!$A$73</f>
        <v>04-005-X-X-321-227</v>
      </c>
      <c r="D67" s="108">
        <f>IF('Rev Reconile'!N73&lt;0,'Rev Reconile'!N73*-1,0)</f>
        <v>0</v>
      </c>
      <c r="E67" s="108">
        <f>IF('Rev Reconile'!N73&gt;0,'Rev Reconile'!N73,0)</f>
        <v>0</v>
      </c>
    </row>
    <row r="68" spans="2:5" x14ac:dyDescent="0.2">
      <c r="B68" s="107" t="s">
        <v>115</v>
      </c>
      <c r="D68" s="109">
        <f>E67</f>
        <v>0</v>
      </c>
      <c r="E68" s="109">
        <f>D67</f>
        <v>0</v>
      </c>
    </row>
    <row r="69" spans="2:5" x14ac:dyDescent="0.2">
      <c r="B69" s="107" t="str">
        <f>'Rev Reconile'!$A$75</f>
        <v>04-005-X-X-321-300</v>
      </c>
      <c r="D69" s="108">
        <f>IF('Rev Reconile'!N75&lt;0,'Rev Reconile'!N75*-1,0)</f>
        <v>0</v>
      </c>
      <c r="E69" s="108">
        <f>IF('Rev Reconile'!N75&gt;0,'Rev Reconile'!N75,0)</f>
        <v>0</v>
      </c>
    </row>
    <row r="70" spans="2:5" x14ac:dyDescent="0.2">
      <c r="B70" s="107" t="s">
        <v>115</v>
      </c>
      <c r="D70" s="109">
        <f>E69</f>
        <v>0</v>
      </c>
      <c r="E70" s="109">
        <f>D69</f>
        <v>0</v>
      </c>
    </row>
    <row r="71" spans="2:5" x14ac:dyDescent="0.2">
      <c r="B71" s="107" t="str">
        <f>'Rev Reconile'!$A$77</f>
        <v>04-005-X-X-321-234</v>
      </c>
      <c r="D71" s="108">
        <f>IF('Rev Reconile'!N77&lt;0,'Rev Reconile'!N77*-1,0)</f>
        <v>0</v>
      </c>
      <c r="E71" s="108">
        <f>IF('Rev Reconile'!N77&gt;0,'Rev Reconile'!N77,0)</f>
        <v>0</v>
      </c>
    </row>
    <row r="72" spans="2:5" x14ac:dyDescent="0.2">
      <c r="B72" s="107" t="s">
        <v>115</v>
      </c>
      <c r="D72" s="109">
        <f>E71</f>
        <v>0</v>
      </c>
      <c r="E72" s="109">
        <f>D71</f>
        <v>0</v>
      </c>
    </row>
    <row r="73" spans="2:5" x14ac:dyDescent="0.2">
      <c r="B73" s="107" t="str">
        <f>'Rev Reconile'!$A$79</f>
        <v>04-005-X-X-321-258</v>
      </c>
      <c r="D73" s="108">
        <f>IF('Rev Reconile'!N79&lt;0,'Rev Reconile'!N79*-1,0)</f>
        <v>0</v>
      </c>
      <c r="E73" s="108">
        <f>IF('Rev Reconile'!N79&gt;0,'Rev Reconile'!N79,0)</f>
        <v>0</v>
      </c>
    </row>
    <row r="74" spans="2:5" x14ac:dyDescent="0.2">
      <c r="B74" s="107" t="s">
        <v>115</v>
      </c>
      <c r="D74" s="109">
        <f>E73</f>
        <v>0</v>
      </c>
      <c r="E74" s="109">
        <f>D73</f>
        <v>0</v>
      </c>
    </row>
    <row r="75" spans="2:5" x14ac:dyDescent="0.2">
      <c r="B75" s="107" t="str">
        <f>'Rev Reconile'!$A$81</f>
        <v>04-005-X-X-322-300</v>
      </c>
      <c r="D75" s="108">
        <f>IF('Rev Reconile'!N81&lt;0,'Rev Reconile'!N81*-1,0)</f>
        <v>0</v>
      </c>
      <c r="E75" s="108">
        <f>IF('Rev Reconile'!N81&gt;0,'Rev Reconile'!N81,0)</f>
        <v>0</v>
      </c>
    </row>
    <row r="76" spans="2:5" x14ac:dyDescent="0.2">
      <c r="B76" s="107" t="s">
        <v>115</v>
      </c>
      <c r="D76" s="109">
        <f>E75</f>
        <v>0</v>
      </c>
      <c r="E76" s="109">
        <f>D75</f>
        <v>0</v>
      </c>
    </row>
    <row r="77" spans="2:5" x14ac:dyDescent="0.2">
      <c r="B77" s="107" t="str">
        <f>'Rev Reconile'!$A$83</f>
        <v>04-005-X-X-354-300</v>
      </c>
      <c r="D77" s="108">
        <f>IF('Rev Reconile'!N83&lt;0,'Rev Reconile'!N83*-1,0)</f>
        <v>0</v>
      </c>
      <c r="E77" s="108">
        <f>IF('Rev Reconile'!N83&gt;0,'Rev Reconile'!N83,0)</f>
        <v>0</v>
      </c>
    </row>
    <row r="78" spans="2:5" x14ac:dyDescent="0.2">
      <c r="B78" s="107" t="s">
        <v>115</v>
      </c>
      <c r="D78" s="109">
        <f>E77</f>
        <v>0</v>
      </c>
      <c r="E78" s="109">
        <f>D77</f>
        <v>0</v>
      </c>
    </row>
    <row r="79" spans="2:5" x14ac:dyDescent="0.2">
      <c r="B79" s="107" t="str">
        <f>'Rev Reconile'!$A$85</f>
        <v>04-005-X-X-325-300</v>
      </c>
      <c r="D79" s="108">
        <f>IF('Rev Reconile'!N85&lt;0,'Rev Reconile'!N85*-1,0)</f>
        <v>0</v>
      </c>
      <c r="E79" s="108">
        <f>IF('Rev Reconile'!N85&gt;0,'Rev Reconile'!N85,0)</f>
        <v>0</v>
      </c>
    </row>
    <row r="80" spans="2:5" x14ac:dyDescent="0.2">
      <c r="B80" s="107" t="s">
        <v>115</v>
      </c>
      <c r="D80" s="109">
        <f>E79</f>
        <v>0</v>
      </c>
      <c r="E80" s="109">
        <f>D79</f>
        <v>0</v>
      </c>
    </row>
    <row r="81" spans="2:5" x14ac:dyDescent="0.2">
      <c r="B81" s="107" t="str">
        <f>'Rev Reconile'!$A$87</f>
        <v>04-005-X-X-344-300</v>
      </c>
      <c r="D81" s="108">
        <f>IF('Rev Reconile'!N87&lt;0,'Rev Reconile'!N87*-1,0)</f>
        <v>0</v>
      </c>
      <c r="E81" s="108">
        <f>IF('Rev Reconile'!N87&gt;0,'Rev Reconile'!N87,0)</f>
        <v>0</v>
      </c>
    </row>
    <row r="82" spans="2:5" x14ac:dyDescent="0.2">
      <c r="B82" s="107" t="s">
        <v>115</v>
      </c>
      <c r="D82" s="109">
        <f>E81</f>
        <v>0</v>
      </c>
      <c r="E82" s="109">
        <f>D81</f>
        <v>0</v>
      </c>
    </row>
    <row r="83" spans="2:5" x14ac:dyDescent="0.2">
      <c r="B83" s="107" t="str">
        <f>'Rev Reconile'!$A$89</f>
        <v>04-005-X-X-351-301</v>
      </c>
      <c r="D83" s="108">
        <f>IF('Rev Reconile'!N89&lt;0,'Rev Reconile'!N89*-1,0)</f>
        <v>0</v>
      </c>
      <c r="E83" s="108">
        <f>IF('Rev Reconile'!N89&gt;0,'Rev Reconile'!N89,0)</f>
        <v>0</v>
      </c>
    </row>
    <row r="84" spans="2:5" x14ac:dyDescent="0.2">
      <c r="B84" s="107" t="s">
        <v>115</v>
      </c>
      <c r="D84" s="109">
        <f>E83</f>
        <v>0</v>
      </c>
      <c r="E84" s="109">
        <f>D83</f>
        <v>0</v>
      </c>
    </row>
    <row r="85" spans="2:5" x14ac:dyDescent="0.2">
      <c r="B85" s="107" t="str">
        <f>'Rev Reconile'!$A$91</f>
        <v>07-005-X-X-000-227</v>
      </c>
      <c r="D85" s="108">
        <f>IF('Rev Reconile'!N91&lt;0,'Rev Reconile'!N91*-1,0)</f>
        <v>0</v>
      </c>
      <c r="E85" s="108">
        <f>IF('Rev Reconile'!N91&gt;0,'Rev Reconile'!N91,0)</f>
        <v>0</v>
      </c>
    </row>
    <row r="86" spans="2:5" x14ac:dyDescent="0.2">
      <c r="B86" s="107" t="s">
        <v>116</v>
      </c>
      <c r="D86" s="109">
        <f>E85</f>
        <v>0</v>
      </c>
      <c r="E86" s="109">
        <f>D85</f>
        <v>0</v>
      </c>
    </row>
    <row r="87" spans="2:5" x14ac:dyDescent="0.2">
      <c r="B87" s="107" t="str">
        <f>'Rev Reconile'!$A$93</f>
        <v>07-005-X-X-000-229</v>
      </c>
      <c r="D87" s="108">
        <f>IF('Rev Reconile'!N93&lt;0,'Rev Reconile'!N93*-1,0)</f>
        <v>0</v>
      </c>
      <c r="E87" s="108">
        <f>IF('Rev Reconile'!N93&gt;0,'Rev Reconile'!N93,0)</f>
        <v>0</v>
      </c>
    </row>
    <row r="88" spans="2:5" x14ac:dyDescent="0.2">
      <c r="B88" s="107" t="s">
        <v>116</v>
      </c>
      <c r="D88" s="109">
        <f>E87</f>
        <v>0</v>
      </c>
      <c r="E88" s="109">
        <f>D87</f>
        <v>0</v>
      </c>
    </row>
    <row r="89" spans="2:5" x14ac:dyDescent="0.2">
      <c r="B89" s="107" t="str">
        <f>'Rev Reconile'!$A$95</f>
        <v>07-005-X-X-000-234</v>
      </c>
      <c r="D89" s="108">
        <f>IF('Rev Reconile'!N95&lt;0,'Rev Reconile'!N95*-1,0)</f>
        <v>0</v>
      </c>
      <c r="E89" s="108">
        <f>IF('Rev Reconile'!N95&gt;0,'Rev Reconile'!N95,0)</f>
        <v>0</v>
      </c>
    </row>
    <row r="90" spans="2:5" x14ac:dyDescent="0.2">
      <c r="B90" s="107" t="s">
        <v>116</v>
      </c>
      <c r="D90" s="109">
        <f>E89</f>
        <v>0</v>
      </c>
      <c r="E90" s="109">
        <f>D89</f>
        <v>0</v>
      </c>
    </row>
    <row r="91" spans="2:5" x14ac:dyDescent="0.2">
      <c r="B91" s="107" t="str">
        <f>'Rev Reconile'!$A$97</f>
        <v>07-005-X-X-000-258</v>
      </c>
      <c r="D91" s="108">
        <f>IF('Rev Reconile'!N97&lt;0,'Rev Reconile'!N97*-1,0)</f>
        <v>0</v>
      </c>
      <c r="E91" s="108">
        <f>IF('Rev Reconile'!N97&gt;0,'Rev Reconile'!N97,0)</f>
        <v>0</v>
      </c>
    </row>
    <row r="92" spans="2:5" x14ac:dyDescent="0.2">
      <c r="B92" s="107" t="s">
        <v>116</v>
      </c>
      <c r="D92" s="109">
        <f>E91</f>
        <v>0</v>
      </c>
      <c r="E92" s="109">
        <f>D91</f>
        <v>0</v>
      </c>
    </row>
    <row r="93" spans="2:5" x14ac:dyDescent="0.2">
      <c r="B93" s="107" t="str">
        <f>'Rev Reconile'!$A$99</f>
        <v>07-005-X-X-000-309</v>
      </c>
      <c r="D93" s="108">
        <f>IF('Rev Reconile'!N99&lt;0,'Rev Reconile'!N99*-1,0)</f>
        <v>0</v>
      </c>
      <c r="E93" s="108">
        <f>IF('Rev Reconile'!N99&gt;0,'Rev Reconile'!N99,0)</f>
        <v>0</v>
      </c>
    </row>
    <row r="94" spans="2:5" x14ac:dyDescent="0.2">
      <c r="B94" s="107" t="s">
        <v>116</v>
      </c>
      <c r="D94" s="109">
        <f>E93</f>
        <v>0</v>
      </c>
      <c r="E94" s="109">
        <f>D93</f>
        <v>0</v>
      </c>
    </row>
  </sheetData>
  <sheetProtection sheet="1"/>
  <phoneticPr fontId="6" type="noConversion"/>
  <printOptions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F11" sqref="F11"/>
    </sheetView>
  </sheetViews>
  <sheetFormatPr defaultRowHeight="12.75" x14ac:dyDescent="0.2"/>
  <cols>
    <col min="1" max="1" width="5.88671875" style="9" customWidth="1"/>
    <col min="2" max="2" width="16.33203125" style="9" bestFit="1" customWidth="1"/>
    <col min="3" max="3" width="33.44140625" style="9" bestFit="1" customWidth="1"/>
    <col min="4" max="4" width="10.21875" style="9" bestFit="1" customWidth="1"/>
    <col min="5" max="6" width="10.109375" style="9" customWidth="1"/>
    <col min="7" max="16384" width="8.88671875" style="9"/>
  </cols>
  <sheetData>
    <row r="1" spans="1:6" s="13" customFormat="1" x14ac:dyDescent="0.2">
      <c r="A1" s="13" t="s">
        <v>141</v>
      </c>
    </row>
    <row r="2" spans="1:6" s="13" customFormat="1" x14ac:dyDescent="0.2"/>
    <row r="3" spans="1:6" s="122" customFormat="1" x14ac:dyDescent="0.2">
      <c r="B3" s="122" t="s">
        <v>61</v>
      </c>
      <c r="C3" s="122" t="s">
        <v>50</v>
      </c>
      <c r="D3" s="122" t="s">
        <v>54</v>
      </c>
      <c r="E3" s="123" t="s">
        <v>51</v>
      </c>
      <c r="F3" s="123" t="s">
        <v>52</v>
      </c>
    </row>
    <row r="4" spans="1:6" x14ac:dyDescent="0.2">
      <c r="B4" s="9" t="s">
        <v>102</v>
      </c>
      <c r="C4" s="9" t="s">
        <v>149</v>
      </c>
      <c r="D4" s="9" t="s">
        <v>170</v>
      </c>
      <c r="F4" s="9">
        <v>0</v>
      </c>
    </row>
    <row r="5" spans="1:6" x14ac:dyDescent="0.2">
      <c r="B5" s="9" t="s">
        <v>175</v>
      </c>
      <c r="C5" s="9" t="s">
        <v>176</v>
      </c>
      <c r="D5" s="9" t="s">
        <v>170</v>
      </c>
      <c r="F5" s="9">
        <v>0</v>
      </c>
    </row>
    <row r="6" spans="1:6" x14ac:dyDescent="0.2">
      <c r="B6" s="9" t="s">
        <v>103</v>
      </c>
      <c r="C6" s="9" t="s">
        <v>53</v>
      </c>
      <c r="D6" s="9" t="s">
        <v>170</v>
      </c>
      <c r="F6" s="9">
        <v>0</v>
      </c>
    </row>
    <row r="7" spans="1:6" x14ac:dyDescent="0.2">
      <c r="B7" s="9" t="s">
        <v>104</v>
      </c>
      <c r="C7" s="9" t="s">
        <v>55</v>
      </c>
      <c r="D7" s="9" t="s">
        <v>170</v>
      </c>
      <c r="F7" s="9">
        <v>0</v>
      </c>
    </row>
    <row r="8" spans="1:6" x14ac:dyDescent="0.2">
      <c r="B8" s="9" t="s">
        <v>153</v>
      </c>
      <c r="C8" s="9" t="s">
        <v>99</v>
      </c>
      <c r="D8" s="9" t="s">
        <v>170</v>
      </c>
      <c r="F8" s="9">
        <v>0</v>
      </c>
    </row>
    <row r="9" spans="1:6" x14ac:dyDescent="0.2">
      <c r="B9" s="9" t="s">
        <v>105</v>
      </c>
      <c r="C9" s="9" t="s">
        <v>56</v>
      </c>
      <c r="D9" s="9" t="s">
        <v>170</v>
      </c>
      <c r="F9" s="9">
        <v>0</v>
      </c>
    </row>
    <row r="10" spans="1:6" x14ac:dyDescent="0.2">
      <c r="B10" s="9" t="s">
        <v>106</v>
      </c>
      <c r="C10" s="9" t="s">
        <v>109</v>
      </c>
      <c r="D10" s="9" t="s">
        <v>170</v>
      </c>
      <c r="E10" s="9">
        <f>SUM(F4:F9)</f>
        <v>0</v>
      </c>
    </row>
    <row r="12" spans="1:6" x14ac:dyDescent="0.2">
      <c r="A12" s="13" t="s">
        <v>143</v>
      </c>
    </row>
    <row r="15" spans="1:6" x14ac:dyDescent="0.2">
      <c r="A15" s="13"/>
    </row>
    <row r="19" spans="1:6" x14ac:dyDescent="0.2">
      <c r="A19" s="13"/>
    </row>
    <row r="20" spans="1:6" x14ac:dyDescent="0.2">
      <c r="A20" s="13"/>
    </row>
    <row r="23" spans="1:6" x14ac:dyDescent="0.2">
      <c r="A23" s="13" t="s">
        <v>100</v>
      </c>
    </row>
    <row r="24" spans="1:6" x14ac:dyDescent="0.2">
      <c r="B24" s="9" t="s">
        <v>107</v>
      </c>
      <c r="D24" s="9" t="s">
        <v>101</v>
      </c>
      <c r="E24" s="9">
        <v>0</v>
      </c>
    </row>
    <row r="25" spans="1:6" x14ac:dyDescent="0.2">
      <c r="B25" s="9" t="s">
        <v>108</v>
      </c>
      <c r="D25" s="9" t="s">
        <v>101</v>
      </c>
      <c r="F25" s="9">
        <v>0</v>
      </c>
    </row>
    <row r="27" spans="1:6" x14ac:dyDescent="0.2">
      <c r="A27" s="13" t="s">
        <v>117</v>
      </c>
    </row>
  </sheetData>
  <phoneticPr fontId="6" type="noConversion"/>
  <printOptions gridLines="1"/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9" workbookViewId="0">
      <selection activeCell="A45" sqref="A45:XFD45"/>
    </sheetView>
  </sheetViews>
  <sheetFormatPr defaultRowHeight="12.75" x14ac:dyDescent="0.2"/>
  <cols>
    <col min="1" max="7" width="8.88671875" style="2"/>
    <col min="8" max="8" width="13.33203125" style="2" customWidth="1"/>
    <col min="9" max="16384" width="8.88671875" style="9"/>
  </cols>
  <sheetData>
    <row r="1" spans="1:8" ht="15.75" x14ac:dyDescent="0.25">
      <c r="A1" s="127" t="s">
        <v>144</v>
      </c>
    </row>
    <row r="3" spans="1:8" x14ac:dyDescent="0.2">
      <c r="A3" s="1" t="s">
        <v>126</v>
      </c>
      <c r="B3" s="1"/>
      <c r="C3" s="1"/>
    </row>
    <row r="4" spans="1:8" x14ac:dyDescent="0.2">
      <c r="A4" s="1"/>
      <c r="B4" s="1"/>
      <c r="C4" s="1"/>
    </row>
    <row r="5" spans="1:8" s="13" customFormat="1" x14ac:dyDescent="0.2">
      <c r="A5" s="2" t="s">
        <v>142</v>
      </c>
      <c r="B5" s="1"/>
      <c r="C5" s="1"/>
      <c r="D5" s="1"/>
      <c r="E5" s="1"/>
      <c r="F5" s="1"/>
      <c r="G5" s="1"/>
      <c r="H5" s="1"/>
    </row>
    <row r="6" spans="1:8" s="13" customFormat="1" x14ac:dyDescent="0.2">
      <c r="A6" s="2" t="s">
        <v>129</v>
      </c>
      <c r="B6" s="1"/>
      <c r="C6" s="1"/>
      <c r="D6" s="1"/>
      <c r="E6" s="1"/>
      <c r="F6" s="1"/>
      <c r="G6" s="1"/>
      <c r="H6" s="1"/>
    </row>
    <row r="7" spans="1:8" s="13" customFormat="1" x14ac:dyDescent="0.2">
      <c r="A7" s="2" t="s">
        <v>130</v>
      </c>
      <c r="B7" s="1"/>
      <c r="C7" s="1"/>
      <c r="D7" s="1"/>
      <c r="E7" s="1"/>
      <c r="F7" s="1"/>
      <c r="G7" s="1"/>
      <c r="H7" s="1"/>
    </row>
    <row r="8" spans="1:8" s="13" customFormat="1" x14ac:dyDescent="0.2">
      <c r="A8" s="2"/>
      <c r="B8" s="1"/>
      <c r="C8" s="1"/>
      <c r="D8" s="1"/>
      <c r="E8" s="1"/>
      <c r="F8" s="1"/>
      <c r="G8" s="1"/>
      <c r="H8" s="1"/>
    </row>
    <row r="9" spans="1:8" s="13" customFormat="1" x14ac:dyDescent="0.2">
      <c r="A9" s="2" t="s">
        <v>146</v>
      </c>
      <c r="B9" s="1"/>
      <c r="C9" s="1"/>
      <c r="D9" s="1"/>
      <c r="E9" s="1"/>
      <c r="F9" s="1"/>
      <c r="G9" s="1"/>
      <c r="H9" s="1"/>
    </row>
    <row r="10" spans="1:8" x14ac:dyDescent="0.2">
      <c r="A10" s="2" t="s">
        <v>181</v>
      </c>
    </row>
    <row r="11" spans="1:8" x14ac:dyDescent="0.2">
      <c r="A11" s="2" t="s">
        <v>182</v>
      </c>
    </row>
    <row r="12" spans="1:8" x14ac:dyDescent="0.2">
      <c r="A12" s="2" t="s">
        <v>136</v>
      </c>
    </row>
    <row r="14" spans="1:8" s="129" customFormat="1" x14ac:dyDescent="0.2">
      <c r="A14" s="128" t="s">
        <v>150</v>
      </c>
      <c r="B14" s="128"/>
      <c r="C14" s="128"/>
      <c r="D14" s="128"/>
      <c r="E14" s="128"/>
      <c r="F14" s="128"/>
      <c r="G14" s="128"/>
      <c r="H14" s="128"/>
    </row>
    <row r="16" spans="1:8" x14ac:dyDescent="0.2">
      <c r="A16" s="133" t="s">
        <v>183</v>
      </c>
      <c r="B16" s="133"/>
      <c r="C16" s="133"/>
      <c r="D16" s="133"/>
      <c r="E16" s="133"/>
      <c r="F16" s="133"/>
      <c r="G16" s="133"/>
      <c r="H16" s="133"/>
    </row>
    <row r="17" spans="1:8" x14ac:dyDescent="0.2">
      <c r="A17" s="133" t="s">
        <v>128</v>
      </c>
      <c r="B17" s="133"/>
      <c r="C17" s="133"/>
      <c r="D17" s="133"/>
      <c r="E17" s="133"/>
      <c r="F17" s="133"/>
      <c r="G17" s="133"/>
      <c r="H17" s="133"/>
    </row>
    <row r="19" spans="1:8" x14ac:dyDescent="0.2">
      <c r="A19" s="2" t="s">
        <v>184</v>
      </c>
    </row>
    <row r="20" spans="1:8" x14ac:dyDescent="0.2">
      <c r="A20" s="2" t="s">
        <v>164</v>
      </c>
    </row>
    <row r="22" spans="1:8" x14ac:dyDescent="0.2">
      <c r="A22" s="2" t="s">
        <v>134</v>
      </c>
    </row>
    <row r="23" spans="1:8" x14ac:dyDescent="0.2">
      <c r="A23" s="2" t="s">
        <v>135</v>
      </c>
    </row>
    <row r="25" spans="1:8" x14ac:dyDescent="0.2">
      <c r="A25" s="1" t="s">
        <v>127</v>
      </c>
    </row>
    <row r="26" spans="1:8" x14ac:dyDescent="0.2">
      <c r="A26" s="126" t="s">
        <v>147</v>
      </c>
    </row>
    <row r="27" spans="1:8" x14ac:dyDescent="0.2">
      <c r="A27" s="2" t="s">
        <v>185</v>
      </c>
    </row>
    <row r="28" spans="1:8" x14ac:dyDescent="0.2">
      <c r="A28" s="2" t="s">
        <v>186</v>
      </c>
    </row>
    <row r="29" spans="1:8" x14ac:dyDescent="0.2">
      <c r="A29" s="2" t="s">
        <v>137</v>
      </c>
    </row>
    <row r="30" spans="1:8" x14ac:dyDescent="0.2">
      <c r="A30" s="2" t="s">
        <v>120</v>
      </c>
    </row>
    <row r="32" spans="1:8" x14ac:dyDescent="0.2">
      <c r="A32" s="2" t="s">
        <v>121</v>
      </c>
    </row>
    <row r="33" spans="1:8" x14ac:dyDescent="0.2">
      <c r="A33" s="2" t="s">
        <v>122</v>
      </c>
    </row>
    <row r="34" spans="1:8" x14ac:dyDescent="0.2">
      <c r="A34" s="2" t="s">
        <v>180</v>
      </c>
    </row>
    <row r="35" spans="1:8" x14ac:dyDescent="0.2">
      <c r="A35" s="2" t="s">
        <v>131</v>
      </c>
    </row>
    <row r="37" spans="1:8" x14ac:dyDescent="0.2">
      <c r="A37" s="2" t="s">
        <v>138</v>
      </c>
    </row>
    <row r="38" spans="1:8" s="129" customFormat="1" x14ac:dyDescent="0.2">
      <c r="A38" s="128" t="s">
        <v>151</v>
      </c>
      <c r="B38" s="128"/>
      <c r="C38" s="128"/>
      <c r="D38" s="128"/>
      <c r="E38" s="128"/>
      <c r="F38" s="128"/>
      <c r="G38" s="128"/>
      <c r="H38" s="128"/>
    </row>
    <row r="39" spans="1:8" x14ac:dyDescent="0.2">
      <c r="A39" s="126" t="s">
        <v>187</v>
      </c>
    </row>
    <row r="40" spans="1:8" x14ac:dyDescent="0.2">
      <c r="A40" s="126" t="s">
        <v>165</v>
      </c>
      <c r="B40" s="126"/>
    </row>
    <row r="41" spans="1:8" x14ac:dyDescent="0.2">
      <c r="A41" s="2" t="s">
        <v>188</v>
      </c>
    </row>
    <row r="42" spans="1:8" x14ac:dyDescent="0.2">
      <c r="A42" s="2" t="s">
        <v>139</v>
      </c>
    </row>
    <row r="44" spans="1:8" x14ac:dyDescent="0.2">
      <c r="A44" s="2" t="s">
        <v>123</v>
      </c>
    </row>
    <row r="45" spans="1:8" x14ac:dyDescent="0.2">
      <c r="A45" s="2" t="s">
        <v>189</v>
      </c>
    </row>
    <row r="46" spans="1:8" x14ac:dyDescent="0.2">
      <c r="A46" s="2" t="s">
        <v>124</v>
      </c>
    </row>
    <row r="48" spans="1:8" x14ac:dyDescent="0.2">
      <c r="A48" s="2" t="s">
        <v>125</v>
      </c>
    </row>
    <row r="49" spans="1:1" x14ac:dyDescent="0.2">
      <c r="A49" s="2" t="s">
        <v>132</v>
      </c>
    </row>
    <row r="51" spans="1:1" x14ac:dyDescent="0.2">
      <c r="A51" s="2" t="s">
        <v>133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Rev Reconile</vt:lpstr>
      <vt:lpstr>Prior Receivable</vt:lpstr>
      <vt:lpstr>Current Receivable</vt:lpstr>
      <vt:lpstr>Other Revenue AJE</vt:lpstr>
      <vt:lpstr>Instructions</vt:lpstr>
      <vt:lpstr>Sheet1</vt:lpstr>
      <vt:lpstr>'Rev Reconile'!Print_Titles</vt:lpstr>
    </vt:vector>
  </TitlesOfParts>
  <Company>Marshall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Rafson</dc:creator>
  <cp:lastModifiedBy>Amanda Kadrmas</cp:lastModifiedBy>
  <cp:lastPrinted>2016-05-12T18:08:46Z</cp:lastPrinted>
  <dcterms:created xsi:type="dcterms:W3CDTF">1999-07-29T21:29:44Z</dcterms:created>
  <dcterms:modified xsi:type="dcterms:W3CDTF">2020-06-24T13:38:45Z</dcterms:modified>
</cp:coreProperties>
</file>